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90" windowWidth="19440" windowHeight="11700" activeTab="1"/>
  </bookViews>
  <sheets>
    <sheet name="填表说明-！必读！" sheetId="11" r:id="rId1"/>
    <sheet name="特殊资产推介信息表" sheetId="3" r:id="rId2"/>
    <sheet name="自动生成前交所" sheetId="5" state="hidden"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21" i="3" l="1"/>
  <c r="P221" i="3"/>
  <c r="Q221" i="3"/>
  <c r="R220" i="3" l="1"/>
  <c r="R219" i="3"/>
  <c r="R218" i="3"/>
  <c r="R204" i="3"/>
  <c r="R202" i="3"/>
  <c r="R201" i="3"/>
  <c r="R181" i="3"/>
  <c r="R180" i="3"/>
  <c r="R179" i="3"/>
  <c r="R174" i="3" l="1"/>
  <c r="R173" i="3"/>
  <c r="R172" i="3"/>
  <c r="R171" i="3"/>
  <c r="R170" i="3"/>
  <c r="R169" i="3"/>
  <c r="R168" i="3"/>
  <c r="R167" i="3"/>
  <c r="R166" i="3"/>
  <c r="R165" i="3"/>
  <c r="R164" i="3"/>
  <c r="O93" i="3" l="1"/>
  <c r="O94" i="3"/>
  <c r="O95" i="3"/>
  <c r="O96" i="3"/>
  <c r="O97" i="3"/>
  <c r="O92" i="3"/>
  <c r="O98" i="3"/>
  <c r="O99" i="3"/>
  <c r="O100" i="3"/>
  <c r="O101" i="3"/>
  <c r="O102" i="3"/>
  <c r="O91" i="3"/>
  <c r="N91" i="3"/>
  <c r="O72" i="3"/>
  <c r="N72" i="3"/>
  <c r="N221" i="3" s="1"/>
  <c r="R73" i="3"/>
  <c r="R74" i="3"/>
  <c r="R75" i="3"/>
  <c r="R76" i="3"/>
  <c r="R77" i="3"/>
  <c r="R78" i="3"/>
  <c r="R79" i="3"/>
  <c r="R80" i="3"/>
  <c r="R81" i="3"/>
  <c r="R82" i="3"/>
  <c r="R83" i="3"/>
  <c r="R84" i="3"/>
  <c r="R85" i="3"/>
  <c r="R86" i="3"/>
  <c r="R87" i="3"/>
  <c r="R88" i="3"/>
  <c r="R89" i="3"/>
  <c r="R90" i="3"/>
  <c r="O221" i="3" l="1"/>
  <c r="R91" i="3"/>
  <c r="R72"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19" i="3"/>
  <c r="R7" i="3" l="1"/>
  <c r="R8" i="3"/>
  <c r="R9" i="3"/>
  <c r="R10" i="3"/>
  <c r="R11" i="3"/>
  <c r="R12" i="3"/>
  <c r="R13" i="3"/>
  <c r="R14" i="3"/>
  <c r="R15" i="3"/>
  <c r="R16" i="3"/>
  <c r="R17" i="3"/>
  <c r="R18" i="3"/>
  <c r="AL4" i="5"/>
  <c r="AJ4" i="5"/>
  <c r="V4" i="5"/>
  <c r="U4" i="5"/>
  <c r="N4" i="5"/>
  <c r="H4" i="5"/>
  <c r="G4" i="5"/>
  <c r="C4" i="5"/>
  <c r="B4" i="5"/>
  <c r="D4" i="5"/>
  <c r="E4" i="5"/>
  <c r="F4" i="5"/>
  <c r="A4" i="5"/>
  <c r="I4" i="5" l="1"/>
  <c r="R182" i="3"/>
  <c r="R221" i="3"/>
</calcChain>
</file>

<file path=xl/sharedStrings.xml><?xml version="1.0" encoding="utf-8"?>
<sst xmlns="http://schemas.openxmlformats.org/spreadsheetml/2006/main" count="5141" uniqueCount="1700">
  <si>
    <t>一、债权基本信息</t>
    <phoneticPr fontId="4" type="noConversion"/>
  </si>
  <si>
    <t>二、债权的担保</t>
    <phoneticPr fontId="4" type="noConversion"/>
  </si>
  <si>
    <t>三、债权相关诉讼情况</t>
    <phoneticPr fontId="4" type="noConversion"/>
  </si>
  <si>
    <t>四、其他</t>
    <phoneticPr fontId="4" type="noConversion"/>
  </si>
  <si>
    <t>序号</t>
  </si>
  <si>
    <t>1.保证担保</t>
    <phoneticPr fontId="4" type="noConversion"/>
  </si>
  <si>
    <t>2.抵/质押担保</t>
    <phoneticPr fontId="4" type="noConversion"/>
  </si>
  <si>
    <t>3.其他担保方式</t>
    <phoneticPr fontId="4" type="noConversion"/>
  </si>
  <si>
    <t>备注（其他需说明的情况）</t>
    <phoneticPr fontId="4" type="noConversion"/>
  </si>
  <si>
    <t>资产描述（如有）</t>
    <phoneticPr fontId="4" type="noConversion"/>
  </si>
  <si>
    <t>省</t>
    <phoneticPr fontId="4" type="noConversion"/>
  </si>
  <si>
    <t>市</t>
    <phoneticPr fontId="4" type="noConversion"/>
  </si>
  <si>
    <t>县（区）</t>
    <phoneticPr fontId="4" type="noConversion"/>
  </si>
  <si>
    <t>其他担保方式情况说明</t>
    <phoneticPr fontId="4" type="noConversion"/>
  </si>
  <si>
    <t>资产包户数</t>
    <phoneticPr fontId="1" type="noConversion"/>
  </si>
  <si>
    <t>是否已采取司法保全（诉前财产保全、诉中财产保全）</t>
    <phoneticPr fontId="1" type="noConversion"/>
  </si>
  <si>
    <t>如已采取司法保全（转让方首封、转让方轮候首封）</t>
    <phoneticPr fontId="1" type="noConversion"/>
  </si>
  <si>
    <t>债务人行业</t>
    <phoneticPr fontId="1" type="noConversion"/>
  </si>
  <si>
    <t>债务人经营状况（正常经营、勉强维持、停业、清算完毕、破产重整、其他）</t>
    <phoneticPr fontId="1" type="noConversion"/>
  </si>
  <si>
    <t>具体担保措施（土地、房屋、在建工程、股权、设备、机动车、矿权、其他）</t>
    <phoneticPr fontId="1" type="noConversion"/>
  </si>
  <si>
    <t>房地产性质（工业、商服、写字楼、住宅、旅游、其他）</t>
    <phoneticPr fontId="1" type="noConversion"/>
  </si>
  <si>
    <t>项目联系人姓名</t>
    <phoneticPr fontId="4" type="noConversion"/>
  </si>
  <si>
    <t>项目联系人电话</t>
    <phoneticPr fontId="4" type="noConversion"/>
  </si>
  <si>
    <t>项目联系人电邮</t>
    <phoneticPr fontId="4" type="noConversion"/>
  </si>
  <si>
    <t>分公司名称</t>
    <phoneticPr fontId="4" type="noConversion"/>
  </si>
  <si>
    <t>其他</t>
    <phoneticPr fontId="1" type="noConversion"/>
  </si>
  <si>
    <t>资产包来源</t>
    <phoneticPr fontId="1" type="noConversion"/>
  </si>
  <si>
    <t>资产包户数</t>
    <phoneticPr fontId="4" type="noConversion"/>
  </si>
  <si>
    <t>保证人名称</t>
    <phoneticPr fontId="4" type="noConversion"/>
  </si>
  <si>
    <t>是否已采取司法保全（诉前财产保全、诉中财产保全）</t>
    <phoneticPr fontId="4" type="noConversion"/>
  </si>
  <si>
    <t>如已采取司法保全（转让方首封、转让方轮候首封）</t>
    <phoneticPr fontId="4" type="noConversion"/>
  </si>
  <si>
    <t>项目亮点</t>
    <phoneticPr fontId="4" type="noConversion"/>
  </si>
  <si>
    <t>五、联系方式</t>
    <phoneticPr fontId="4" type="noConversion"/>
  </si>
  <si>
    <t>未偿利息</t>
    <phoneticPr fontId="1" type="noConversion"/>
  </si>
  <si>
    <t>违约金</t>
    <phoneticPr fontId="1" type="noConversion"/>
  </si>
  <si>
    <t>债权总额</t>
    <phoneticPr fontId="1" type="noConversion"/>
  </si>
  <si>
    <t>债权金额</t>
    <phoneticPr fontId="4" type="noConversion"/>
  </si>
  <si>
    <t>债务人（全称）</t>
    <phoneticPr fontId="1" type="noConversion"/>
  </si>
  <si>
    <t>债务人基本信息</t>
    <phoneticPr fontId="4" type="noConversion"/>
  </si>
  <si>
    <t>抵质押顺位</t>
    <phoneticPr fontId="4" type="noConversion"/>
  </si>
  <si>
    <t>抵押物所在区域</t>
    <phoneticPr fontId="4" type="noConversion"/>
  </si>
  <si>
    <t>市</t>
    <phoneticPr fontId="4" type="noConversion"/>
  </si>
  <si>
    <t>资产包来源（银行、农信社、信托公司、资产管理公司、其他金融机构、其他）</t>
    <phoneticPr fontId="4" type="noConversion"/>
  </si>
  <si>
    <t>所处诉讼环节（未诉讼、已诉讼未执行、执行中、已过诉讼时效等）</t>
    <phoneticPr fontId="4" type="noConversion"/>
  </si>
  <si>
    <t>拟处置资产名称</t>
    <phoneticPr fontId="1" type="noConversion"/>
  </si>
  <si>
    <t>诉前财产保全</t>
  </si>
  <si>
    <t>转让方首封</t>
  </si>
  <si>
    <t>一、债权基本信息</t>
    <phoneticPr fontId="4" type="noConversion"/>
  </si>
  <si>
    <t>二、债权的担保</t>
    <phoneticPr fontId="4" type="noConversion"/>
  </si>
  <si>
    <t>三、债权相关诉讼情况</t>
    <phoneticPr fontId="4" type="noConversion"/>
  </si>
  <si>
    <t>四、其他</t>
    <phoneticPr fontId="4" type="noConversion"/>
  </si>
  <si>
    <t>债务人（全称）</t>
    <phoneticPr fontId="4" type="noConversion"/>
  </si>
  <si>
    <t>债权人（全称）</t>
    <phoneticPr fontId="4" type="noConversion"/>
  </si>
  <si>
    <t>债务人所在区域</t>
    <phoneticPr fontId="4" type="noConversion"/>
  </si>
  <si>
    <t>未偿本金</t>
    <phoneticPr fontId="4" type="noConversion"/>
  </si>
  <si>
    <t>未偿利息</t>
    <phoneticPr fontId="4" type="noConversion"/>
  </si>
  <si>
    <t>未偿本金利息总额</t>
    <phoneticPr fontId="4" type="noConversion"/>
  </si>
  <si>
    <t>债权原本金（合同借款金额）</t>
    <phoneticPr fontId="4" type="noConversion"/>
  </si>
  <si>
    <t>其他费用（诉讼费、律师费等）</t>
    <phoneticPr fontId="4" type="noConversion"/>
  </si>
  <si>
    <t>原债权放款日</t>
    <phoneticPr fontId="4" type="noConversion"/>
  </si>
  <si>
    <t>原债权到期日</t>
    <phoneticPr fontId="4" type="noConversion"/>
  </si>
  <si>
    <t>1.保证担保</t>
    <phoneticPr fontId="4" type="noConversion"/>
  </si>
  <si>
    <t>2.抵/质押担保</t>
    <phoneticPr fontId="4" type="noConversion"/>
  </si>
  <si>
    <t>3.其他担保方式</t>
    <phoneticPr fontId="4" type="noConversion"/>
  </si>
  <si>
    <t>债权是否涉诉</t>
    <phoneticPr fontId="4" type="noConversion"/>
  </si>
  <si>
    <t>所处诉讼环节</t>
    <phoneticPr fontId="4" type="noConversion"/>
  </si>
  <si>
    <t>现处理法院</t>
    <phoneticPr fontId="4" type="noConversion"/>
  </si>
  <si>
    <t>备注（其他需说明的情况）</t>
    <phoneticPr fontId="4" type="noConversion"/>
  </si>
  <si>
    <t>资产描述（如有）</t>
    <phoneticPr fontId="4" type="noConversion"/>
  </si>
  <si>
    <t>省</t>
    <phoneticPr fontId="4" type="noConversion"/>
  </si>
  <si>
    <t>市</t>
    <phoneticPr fontId="4" type="noConversion"/>
  </si>
  <si>
    <t>县（区）</t>
    <phoneticPr fontId="4" type="noConversion"/>
  </si>
  <si>
    <t>保证人名称（自然人或法人）</t>
    <phoneticPr fontId="4" type="noConversion"/>
  </si>
  <si>
    <t>保证人身份证号或法人组织代码</t>
    <phoneticPr fontId="4" type="noConversion"/>
  </si>
  <si>
    <t>抵押物/质物名称</t>
    <phoneticPr fontId="4" type="noConversion"/>
  </si>
  <si>
    <t xml:space="preserve">证书权利人及份额 </t>
    <phoneticPr fontId="4" type="noConversion"/>
  </si>
  <si>
    <t>地址</t>
    <phoneticPr fontId="4" type="noConversion"/>
  </si>
  <si>
    <t>证书编号</t>
    <phoneticPr fontId="4" type="noConversion"/>
  </si>
  <si>
    <t>属性（不动产、动产、权益类、其他）</t>
    <phoneticPr fontId="4" type="noConversion"/>
  </si>
  <si>
    <t>性质（例如土地、商品房、设备、股权等）</t>
    <phoneticPr fontId="4" type="noConversion"/>
  </si>
  <si>
    <t>产证面积（平方米）</t>
  </si>
  <si>
    <t>购置价（产证价格）</t>
    <phoneticPr fontId="4" type="noConversion"/>
  </si>
  <si>
    <t>是否属于或存在二押/余额抵押等情况</t>
    <phoneticPr fontId="4" type="noConversion"/>
  </si>
  <si>
    <t>是否存在权利瑕疵/争议</t>
    <phoneticPr fontId="4" type="noConversion"/>
  </si>
  <si>
    <t>是否存在限制过户情况</t>
    <phoneticPr fontId="4" type="noConversion"/>
  </si>
  <si>
    <t>是否存在优先购买人</t>
    <phoneticPr fontId="4" type="noConversion"/>
  </si>
  <si>
    <t>是否清空</t>
    <phoneticPr fontId="4" type="noConversion"/>
  </si>
  <si>
    <t>是否出租及租金交纳情况</t>
    <phoneticPr fontId="4" type="noConversion"/>
  </si>
  <si>
    <t>是否查封及查封顺位、查封申请人、查封法院</t>
    <phoneticPr fontId="4" type="noConversion"/>
  </si>
  <si>
    <t>拍卖竞拍情况（含起拍价格、保留价、举牌价、举牌人等信息）</t>
    <phoneticPr fontId="4" type="noConversion"/>
  </si>
  <si>
    <t>政府是否对抵押物另有规划</t>
    <phoneticPr fontId="4" type="noConversion"/>
  </si>
  <si>
    <t>描述（如有）</t>
    <phoneticPr fontId="4" type="noConversion"/>
  </si>
  <si>
    <t>其他担保方式情况说明</t>
    <phoneticPr fontId="4" type="noConversion"/>
  </si>
  <si>
    <t>基准日</t>
    <phoneticPr fontId="1" type="noConversion"/>
  </si>
  <si>
    <t>填表说明：</t>
    <phoneticPr fontId="1" type="noConversion"/>
  </si>
  <si>
    <t>担保方式</t>
    <phoneticPr fontId="1" type="noConversion"/>
  </si>
  <si>
    <t>土地面积（m2）</t>
    <phoneticPr fontId="1" type="noConversion"/>
  </si>
  <si>
    <t>房屋建筑面积（m2）</t>
    <phoneticPr fontId="1" type="noConversion"/>
  </si>
  <si>
    <t>未偿本金</t>
    <phoneticPr fontId="1" type="noConversion"/>
  </si>
  <si>
    <t>单位：万元</t>
    <phoneticPr fontId="1" type="noConversion"/>
  </si>
  <si>
    <t>正常经营</t>
    <phoneticPr fontId="4" type="noConversion"/>
  </si>
  <si>
    <t>银行</t>
    <phoneticPr fontId="4" type="noConversion"/>
  </si>
  <si>
    <t>抵押、保证</t>
    <phoneticPr fontId="4" type="noConversion"/>
  </si>
  <si>
    <t>核心地段</t>
    <phoneticPr fontId="4" type="noConversion"/>
  </si>
  <si>
    <r>
      <t>1、不可合并行；每一行都是一个营销单元，对应拍卖平台网站上一个营销窗口；分公司需自行决定是以单户还是以资产包作为一个营销单元。
2、以包为单位处置的，亮点户逐行填写，其他户合并填写，见7/8行示例，其中C列名称中应包含“【亮点户】”或“【其他户】”字眼；
3、该统计表用作多渠道线上营销信息录入模板。</t>
    </r>
    <r>
      <rPr>
        <sz val="11"/>
        <color rgb="FFFF0000"/>
        <rFont val="等线"/>
        <family val="3"/>
        <charset val="134"/>
        <scheme val="minor"/>
      </rPr>
      <t>各经营单位在填写齐备该表后，可将该表提供给各营销平台，委托其上线/自行上线招商。</t>
    </r>
    <r>
      <rPr>
        <sz val="11"/>
        <rFont val="等线"/>
        <family val="3"/>
        <charset val="134"/>
        <scheme val="minor"/>
      </rPr>
      <t>总部已沟通各平台开设长城专区，生成二维码提供公司用以宣传：（1）中长资办发[2019]19号文中九家网络营销平台可直接用《特殊资产推介信息表》sheet协助分公司批量上传（阿里拍卖平台可能需要调整具体字段，具体由分公司与该平台联络人沟通）；（2）平台需要抵押物或债务企业照片，各经营单位应积极提供。
4、上海联交所表样释义：转让意向或方式是指征集投资人/拟正式挂牌；天金所表样释义：资产包性质是指贷款类型、资产属性是指一手/二手/多手。
5、</t>
    </r>
    <r>
      <rPr>
        <b/>
        <sz val="11"/>
        <color rgb="FFFF0000"/>
        <rFont val="等线"/>
        <family val="3"/>
        <charset val="134"/>
        <scheme val="minor"/>
      </rPr>
      <t xml:space="preserve">总部不对上报资料进行审核，各经营单位应对填报的真实性、准确性、可公开、格式一致、符合填报要求等方面承担责任。各经营单位在经内部审核后统一由业务审核部门邮件报送总部。
  </t>
    </r>
    <phoneticPr fontId="4" type="noConversion"/>
  </si>
  <si>
    <t>营销平台资产批量上传信息表</t>
    <phoneticPr fontId="4" type="noConversion"/>
  </si>
  <si>
    <t>附件</t>
    <phoneticPr fontId="4" type="noConversion"/>
  </si>
  <si>
    <t>甘肃分公司</t>
    <phoneticPr fontId="4" type="noConversion"/>
  </si>
  <si>
    <t>甘肃</t>
    <phoneticPr fontId="4" type="noConversion"/>
  </si>
  <si>
    <t>武威</t>
    <phoneticPr fontId="4" type="noConversion"/>
  </si>
  <si>
    <t>经济开发区</t>
    <phoneticPr fontId="4" type="noConversion"/>
  </si>
  <si>
    <t>抵押</t>
    <phoneticPr fontId="4" type="noConversion"/>
  </si>
  <si>
    <t>金昌</t>
    <phoneticPr fontId="4" type="noConversion"/>
  </si>
  <si>
    <t>庆阳</t>
    <phoneticPr fontId="4" type="noConversion"/>
  </si>
  <si>
    <t>天水</t>
    <phoneticPr fontId="4" type="noConversion"/>
  </si>
  <si>
    <t>停业</t>
    <phoneticPr fontId="4" type="noConversion"/>
  </si>
  <si>
    <t>永昌金门高新技术开发有限公司</t>
    <phoneticPr fontId="4" type="noConversion"/>
  </si>
  <si>
    <t>甘肃万众环保科技有限公司</t>
    <phoneticPr fontId="4" type="noConversion"/>
  </si>
  <si>
    <t>武威奋天选矿有限责任公司</t>
    <phoneticPr fontId="4" type="noConversion"/>
  </si>
  <si>
    <t>永昌县兴石鑫矿业有限公司</t>
    <phoneticPr fontId="4" type="noConversion"/>
  </si>
  <si>
    <t>甘肃晖隆矿业有限责任公司</t>
    <phoneticPr fontId="4" type="noConversion"/>
  </si>
  <si>
    <t>庆阳市西峰鑫通实业有限责任公司</t>
    <phoneticPr fontId="4" type="noConversion"/>
  </si>
  <si>
    <t>庆阳天泰源商贸有限责任公司</t>
    <phoneticPr fontId="4" type="noConversion"/>
  </si>
  <si>
    <t>庆阳广安工贸有限公司</t>
    <phoneticPr fontId="4" type="noConversion"/>
  </si>
  <si>
    <t>庆阳市五洲土特产有限公司</t>
    <phoneticPr fontId="4" type="noConversion"/>
  </si>
  <si>
    <t>庆阳裕星生物有限责任公司</t>
    <phoneticPr fontId="4" type="noConversion"/>
  </si>
  <si>
    <t>镇原县强力运输有限公司</t>
    <phoneticPr fontId="4" type="noConversion"/>
  </si>
  <si>
    <t>甘肃友联工贸有限公司</t>
    <phoneticPr fontId="4" type="noConversion"/>
  </si>
  <si>
    <t>万众环保科技有限公司所有的房地产（多功能综合楼、车间、库房），位于金昌市汉口路北侧河雅路西侧。</t>
    <phoneticPr fontId="4" type="noConversion"/>
  </si>
  <si>
    <t>永昌县</t>
    <phoneticPr fontId="4" type="noConversion"/>
  </si>
  <si>
    <t>金川区</t>
    <phoneticPr fontId="4" type="noConversion"/>
  </si>
  <si>
    <t>凉州区</t>
    <phoneticPr fontId="4" type="noConversion"/>
  </si>
  <si>
    <t>西峰区</t>
    <phoneticPr fontId="4" type="noConversion"/>
  </si>
  <si>
    <t>镇原县</t>
    <phoneticPr fontId="4" type="noConversion"/>
  </si>
  <si>
    <t>庆城县</t>
    <phoneticPr fontId="4" type="noConversion"/>
  </si>
  <si>
    <t>张涛</t>
    <phoneticPr fontId="4" type="noConversion"/>
  </si>
  <si>
    <t>18919073508</t>
    <phoneticPr fontId="4" type="noConversion"/>
  </si>
  <si>
    <t>制造业</t>
    <phoneticPr fontId="4" type="noConversion"/>
  </si>
  <si>
    <t>赵学华、赵军庆</t>
    <phoneticPr fontId="4" type="noConversion"/>
  </si>
  <si>
    <t>土地、房屋</t>
    <phoneticPr fontId="4" type="noConversion"/>
  </si>
  <si>
    <t>工业</t>
    <phoneticPr fontId="4" type="noConversion"/>
  </si>
  <si>
    <t>未诉讼</t>
    <phoneticPr fontId="4" type="noConversion"/>
  </si>
  <si>
    <t>权属清晰</t>
    <phoneticPr fontId="4" type="noConversion"/>
  </si>
  <si>
    <t>有色金属冶炼和延加工业</t>
    <phoneticPr fontId="4" type="noConversion"/>
  </si>
  <si>
    <t>李沛、李金云、焦正明、董靖</t>
    <phoneticPr fontId="4" type="noConversion"/>
  </si>
  <si>
    <t>地理位置优越</t>
    <phoneticPr fontId="4" type="noConversion"/>
  </si>
  <si>
    <t>采矿业</t>
    <phoneticPr fontId="4" type="noConversion"/>
  </si>
  <si>
    <t>马宗兴、赵兴妍</t>
    <phoneticPr fontId="4" type="noConversion"/>
  </si>
  <si>
    <t>设施齐全</t>
    <phoneticPr fontId="4" type="noConversion"/>
  </si>
  <si>
    <t>王明善、王兴、周淑琴</t>
    <phoneticPr fontId="4" type="noConversion"/>
  </si>
  <si>
    <t>综合</t>
    <phoneticPr fontId="4" type="noConversion"/>
  </si>
  <si>
    <t>临街商业楼</t>
    <phoneticPr fontId="4" type="noConversion"/>
  </si>
  <si>
    <t>批发业</t>
    <phoneticPr fontId="4" type="noConversion"/>
  </si>
  <si>
    <t>孙福智</t>
    <phoneticPr fontId="4" type="noConversion"/>
  </si>
  <si>
    <t>312国道沿线</t>
    <phoneticPr fontId="4" type="noConversion"/>
  </si>
  <si>
    <t>住宅、商服</t>
    <phoneticPr fontId="4" type="noConversion"/>
  </si>
  <si>
    <t>张文俊</t>
    <phoneticPr fontId="4" type="noConversion"/>
  </si>
  <si>
    <t>商服</t>
    <phoneticPr fontId="4" type="noConversion"/>
  </si>
  <si>
    <t>繁华地段宾馆</t>
    <phoneticPr fontId="4" type="noConversion"/>
  </si>
  <si>
    <t>巨光平、崔程辉</t>
    <phoneticPr fontId="4" type="noConversion"/>
  </si>
  <si>
    <t>土地</t>
    <phoneticPr fontId="4" type="noConversion"/>
  </si>
  <si>
    <t>已诉讼</t>
    <phoneticPr fontId="4" type="noConversion"/>
  </si>
  <si>
    <t>市区周边土地</t>
    <phoneticPr fontId="4" type="noConversion"/>
  </si>
  <si>
    <t>其他采矿业</t>
    <phoneticPr fontId="4" type="noConversion"/>
  </si>
  <si>
    <t>郭李勋、寇云峰</t>
    <phoneticPr fontId="4" type="noConversion"/>
  </si>
  <si>
    <t>市区核心地段</t>
    <phoneticPr fontId="4" type="noConversion"/>
  </si>
  <si>
    <t>金属制品业</t>
    <phoneticPr fontId="4" type="noConversion"/>
  </si>
  <si>
    <t>工业园区内土地</t>
    <phoneticPr fontId="4" type="noConversion"/>
  </si>
  <si>
    <t>刘励、李治均</t>
    <phoneticPr fontId="4" type="noConversion"/>
  </si>
  <si>
    <t>临街宾馆及大型超市</t>
    <phoneticPr fontId="4" type="noConversion"/>
  </si>
  <si>
    <t>抵押物为该公司股东刘励个人商用房地产，位于庆阳市庆城县桐川乡铜川街道。</t>
    <phoneticPr fontId="4" type="noConversion"/>
  </si>
  <si>
    <t>贷款抵押资产为永昌金门高新技术开发有限公司位于金昌市永昌县水源镇，土地证号为永国用（2009）第08006号，用途为工业用地的国有出让土地使用权及该宗地上房屋，权证号为永房权证城字第12090001号。</t>
    <phoneticPr fontId="4" type="noConversion"/>
  </si>
  <si>
    <t>该公司所有的位于凉州区康宁乡国有出让土地，及该宗地上工业用房、办公用房。</t>
    <phoneticPr fontId="4" type="noConversion"/>
  </si>
  <si>
    <t>第三者自然人王兴所有的房地产（兴石鑫商住楼），位于永昌县河西堡镇玉河路一区（兰州路以南），结构为四层的综合楼房产。</t>
    <phoneticPr fontId="4" type="noConversion"/>
  </si>
  <si>
    <t>股东孙福智所拥有的房地产（三层综合楼及平房），坐落于永昌县城关十一区312线42-1号。</t>
    <phoneticPr fontId="4" type="noConversion"/>
  </si>
  <si>
    <t>抵押物为鑫通公司名下位于西峰区西大街231号的商业房地产。</t>
    <phoneticPr fontId="4" type="noConversion"/>
  </si>
  <si>
    <t>抵押物为第三方庆阳永泰房地产有限公司名下位于庆阳市西峰区新西环路北段西侧的综合用地。</t>
    <phoneticPr fontId="4" type="noConversion"/>
  </si>
  <si>
    <t>第三方自然人张志坊个人名下位于西峰区长庆南路73号庆阳市委党校前楼一楼的商铺及土地使用权。</t>
    <phoneticPr fontId="4" type="noConversion"/>
  </si>
  <si>
    <t>抵押物为该公司法定代表人李子杰名下位于镇原县城南区的商住土地。</t>
    <phoneticPr fontId="4" type="noConversion"/>
  </si>
  <si>
    <t>土地使用权，位于天水市经济技术开发区社棠工业园。</t>
    <phoneticPr fontId="4" type="noConversion"/>
  </si>
  <si>
    <t>抵押物位于庆城县驿马镇，土地用途为商业用地，商业房产总面积1246.72平方米。另一处位于庆城县丹凤路住宅楼的负一层，用途为商业用房，土地用途为商业用地。</t>
    <phoneticPr fontId="4" type="noConversion"/>
  </si>
  <si>
    <t>县城繁华地段</t>
    <phoneticPr fontId="4" type="noConversion"/>
  </si>
  <si>
    <t>闫有成、邹国柱</t>
    <phoneticPr fontId="4" type="noConversion"/>
  </si>
  <si>
    <t>李子杰、王小琴</t>
    <phoneticPr fontId="4" type="noConversion"/>
  </si>
  <si>
    <t>已诉讼</t>
  </si>
  <si>
    <t>未诉讼</t>
  </si>
  <si>
    <t>tzhanglz@gwamcc.com</t>
    <phoneticPr fontId="4" type="noConversion"/>
  </si>
  <si>
    <t>永昌金门高新技术开发有限公司债权资产</t>
    <phoneticPr fontId="4" type="noConversion"/>
  </si>
  <si>
    <t>甘肃万众环保科技有限公司债权资产</t>
    <phoneticPr fontId="4" type="noConversion"/>
  </si>
  <si>
    <t>武威奋天选矿有限责任公司债权资产</t>
    <phoneticPr fontId="4" type="noConversion"/>
  </si>
  <si>
    <t>永昌县兴石鑫矿业有限公司债权资产</t>
    <phoneticPr fontId="4" type="noConversion"/>
  </si>
  <si>
    <t>甘肃晖隆矿业有限责任公司债权资产</t>
    <phoneticPr fontId="4" type="noConversion"/>
  </si>
  <si>
    <t>庆阳市西峰鑫通实业有限责任公司债权资产</t>
    <phoneticPr fontId="4" type="noConversion"/>
  </si>
  <si>
    <t>庆阳天泰源商贸有限责任公司债权资产</t>
    <phoneticPr fontId="4" type="noConversion"/>
  </si>
  <si>
    <t>庆阳广安工贸有限公司债权资产</t>
    <phoneticPr fontId="4" type="noConversion"/>
  </si>
  <si>
    <t>庆阳市五洲土特产有限公司债权资产</t>
    <phoneticPr fontId="4" type="noConversion"/>
  </si>
  <si>
    <t>庆阳裕星生物有限责任公司债权资产</t>
    <phoneticPr fontId="4" type="noConversion"/>
  </si>
  <si>
    <t>镇原县强力运输有限公司债权资产</t>
    <phoneticPr fontId="4" type="noConversion"/>
  </si>
  <si>
    <t>甘肃友联工贸有限公司债权资产</t>
    <phoneticPr fontId="4" type="noConversion"/>
  </si>
  <si>
    <t>建筑业</t>
  </si>
  <si>
    <t>停产</t>
  </si>
  <si>
    <t>甘肃</t>
  </si>
  <si>
    <t>庆阳</t>
  </si>
  <si>
    <t>14</t>
  </si>
  <si>
    <t>银行</t>
  </si>
  <si>
    <t>抵押、保证</t>
  </si>
  <si>
    <t>土地</t>
  </si>
  <si>
    <t>房屋</t>
  </si>
  <si>
    <t>否</t>
  </si>
  <si>
    <t>核心地段</t>
  </si>
  <si>
    <t>制造业</t>
  </si>
  <si>
    <t>0931-8731362；0931-8731367</t>
  </si>
  <si>
    <t>0931-8731362；0931-8731368</t>
  </si>
  <si>
    <t>采矿业</t>
  </si>
  <si>
    <t>建筑业</t>
    <phoneticPr fontId="4" type="noConversion"/>
  </si>
  <si>
    <t>批发零售业</t>
    <phoneticPr fontId="4" type="noConversion"/>
  </si>
  <si>
    <t>住宿和餐饮业</t>
    <phoneticPr fontId="4" type="noConversion"/>
  </si>
  <si>
    <t>甘肃</t>
    <phoneticPr fontId="4" type="noConversion"/>
  </si>
  <si>
    <t>庆阳</t>
    <phoneticPr fontId="4" type="noConversion"/>
  </si>
  <si>
    <t>西峰</t>
    <phoneticPr fontId="4" type="noConversion"/>
  </si>
  <si>
    <t>庆城</t>
    <phoneticPr fontId="4" type="noConversion"/>
  </si>
  <si>
    <t>合水</t>
    <phoneticPr fontId="4" type="noConversion"/>
  </si>
  <si>
    <t>宁县</t>
    <phoneticPr fontId="4" type="noConversion"/>
  </si>
  <si>
    <t>抵押、保证</t>
    <phoneticPr fontId="4" type="noConversion"/>
  </si>
  <si>
    <t>房屋</t>
    <phoneticPr fontId="4" type="noConversion"/>
  </si>
  <si>
    <t>核心地段</t>
    <phoneticPr fontId="4" type="noConversion"/>
  </si>
  <si>
    <t>庆阳亿佰商贸有限公司</t>
    <phoneticPr fontId="4" type="noConversion"/>
  </si>
  <si>
    <t>庆阳市至尊汽车贸易服务有限公司</t>
    <phoneticPr fontId="4" type="noConversion"/>
  </si>
  <si>
    <t>庆城县自发土特产有限公司</t>
    <phoneticPr fontId="4" type="noConversion"/>
  </si>
  <si>
    <t>庆阳市西峰区凯元商务有限公司</t>
    <phoneticPr fontId="4" type="noConversion"/>
  </si>
  <si>
    <t>庆阳宗瑞肉类加工有限公司</t>
    <phoneticPr fontId="4" type="noConversion"/>
  </si>
  <si>
    <t>庆阳市温莎堡餐饮娱乐有限公司</t>
    <phoneticPr fontId="4" type="noConversion"/>
  </si>
  <si>
    <t>甘肃铸伟建设工程公司</t>
    <phoneticPr fontId="4" type="noConversion"/>
  </si>
  <si>
    <t>甘肃新鸿基建安有限责任公司</t>
    <phoneticPr fontId="4" type="noConversion"/>
  </si>
  <si>
    <t>甘肃陇东汽车运输有限公司</t>
    <phoneticPr fontId="4" type="noConversion"/>
  </si>
  <si>
    <t>合水县陇原果品有限责任公司</t>
    <phoneticPr fontId="4" type="noConversion"/>
  </si>
  <si>
    <t>宁县和盛华峰燃气储备有限公司</t>
    <phoneticPr fontId="4" type="noConversion"/>
  </si>
  <si>
    <t>庆阳市恒盛果汁有限公司</t>
    <phoneticPr fontId="4" type="noConversion"/>
  </si>
  <si>
    <t>庆城县琼英果业有限责任公司</t>
    <phoneticPr fontId="4" type="noConversion"/>
  </si>
  <si>
    <t>庆阳广达工程技术服务有限公司</t>
    <phoneticPr fontId="4" type="noConversion"/>
  </si>
  <si>
    <t>银行</t>
    <phoneticPr fontId="4" type="noConversion"/>
  </si>
  <si>
    <t>抵押、保证</t>
    <phoneticPr fontId="4" type="noConversion"/>
  </si>
  <si>
    <t>樊金兰</t>
    <phoneticPr fontId="4" type="noConversion"/>
  </si>
  <si>
    <t>房屋</t>
    <phoneticPr fontId="4" type="noConversion"/>
  </si>
  <si>
    <t>否</t>
    <phoneticPr fontId="4" type="noConversion"/>
  </si>
  <si>
    <t>抵押物分别位于镇原县屯字镇东街建筑，建筑面积：3006.21平方米房屋和面积924平方米土地；以及位于庆阳市西峰区寨子巷237号住宅，面积：78.69平方米；位于庆阳市西峰区秦霸岭新村房屋，面积：166.98平方米。</t>
    <phoneticPr fontId="4" type="noConversion"/>
  </si>
  <si>
    <t>白经理、苏经理</t>
    <phoneticPr fontId="4" type="noConversion"/>
  </si>
  <si>
    <t>0931-8731362；0931-8731361</t>
    <phoneticPr fontId="4" type="noConversion"/>
  </si>
  <si>
    <t>李志刚</t>
    <phoneticPr fontId="4" type="noConversion"/>
  </si>
  <si>
    <t>上诉至高院</t>
    <phoneticPr fontId="4" type="noConversion"/>
  </si>
  <si>
    <t>核心地段</t>
    <phoneticPr fontId="4" type="noConversion"/>
  </si>
  <si>
    <t>抵押物为第三人名下位于庆阳市西峰区北大街225号的一处商业用房，面积1722.48平方米。</t>
    <phoneticPr fontId="4" type="noConversion"/>
  </si>
  <si>
    <t>0931-8731362；0931-8731362</t>
    <phoneticPr fontId="4" type="noConversion"/>
  </si>
  <si>
    <t>李自发、李培旭、李亭毅</t>
    <phoneticPr fontId="4" type="noConversion"/>
  </si>
  <si>
    <t>2017.6.21申请实现担保物权</t>
    <phoneticPr fontId="4" type="noConversion"/>
  </si>
  <si>
    <t>工业园</t>
    <phoneticPr fontId="4" type="noConversion"/>
  </si>
  <si>
    <t>抵押物位于庆阳市庆城县驿马镇工业园，为工业用地及厂房。房屋面积1331.25平方米、土地面积2600平方米。</t>
    <phoneticPr fontId="4" type="noConversion"/>
  </si>
  <si>
    <t>0931-8731362；0931-8731363</t>
    <phoneticPr fontId="4" type="noConversion"/>
  </si>
  <si>
    <t>王静生</t>
    <phoneticPr fontId="4" type="noConversion"/>
  </si>
  <si>
    <t>2017.8.15申请实现担保物权</t>
    <phoneticPr fontId="4" type="noConversion"/>
  </si>
  <si>
    <t>市区</t>
    <phoneticPr fontId="4" type="noConversion"/>
  </si>
  <si>
    <t>抵押物位于庆阳市西峰区长庆南路东侧、一宗西峰区民族北路57号，房产面积分别为418.20平方米、419.79平方米，土地面积分别为168.28平方米、354.61平方米。</t>
    <phoneticPr fontId="4" type="noConversion"/>
  </si>
  <si>
    <t>0931-8731362；0931-8731364</t>
    <phoneticPr fontId="4" type="noConversion"/>
  </si>
  <si>
    <t>左宗瑞</t>
    <phoneticPr fontId="4" type="noConversion"/>
  </si>
  <si>
    <t>郊区</t>
    <phoneticPr fontId="4" type="noConversion"/>
  </si>
  <si>
    <t>抵押物位于庆阳市西峰区后官寨乡，为屠宰场所有土地及建筑设施，包括冷库等设施。房屋物面积6028.33平方米，土地面积5050.47平方米。</t>
    <phoneticPr fontId="4" type="noConversion"/>
  </si>
  <si>
    <t>0931-8731362；0931-8731365</t>
    <phoneticPr fontId="4" type="noConversion"/>
  </si>
  <si>
    <t>杨新民、刘礼平</t>
    <phoneticPr fontId="4" type="noConversion"/>
  </si>
  <si>
    <t>抵押物位于庆阳市西峰区九龙南路一幢独立2层商业楼13间，房屋面积554.28平方米，土地面积338.1平方米。</t>
    <phoneticPr fontId="4" type="noConversion"/>
  </si>
  <si>
    <t>0931-8731362；0931-8731366</t>
    <phoneticPr fontId="4" type="noConversion"/>
  </si>
  <si>
    <t>顾海涛、张辑玺</t>
    <phoneticPr fontId="4" type="noConversion"/>
  </si>
  <si>
    <t>2019年1月28日申请执行</t>
    <phoneticPr fontId="4" type="noConversion"/>
  </si>
  <si>
    <t>抵押物为位于庆阳市西峰区南大街5号面积1746.63平方米， 西峰区南大街土地使用权 500.1平方米， 西峰区南大街5号 2907.72平方米 ，西峰区南大街 1036.5 平方米房产。</t>
    <phoneticPr fontId="4" type="noConversion"/>
  </si>
  <si>
    <t>0931-8731362；0931-8731367</t>
    <phoneticPr fontId="4" type="noConversion"/>
  </si>
  <si>
    <t>李亭毅</t>
    <phoneticPr fontId="4" type="noConversion"/>
  </si>
  <si>
    <t>2019年3月8日申请执行</t>
    <phoneticPr fontId="4" type="noConversion"/>
  </si>
  <si>
    <t>抵押物位于庆阳市西峰区南大街2号康盛国贸综合楼7层7011、7012号、8层8010号，面积1649.47平方米。</t>
    <phoneticPr fontId="4" type="noConversion"/>
  </si>
  <si>
    <t>0931-8731362；0931-8731368</t>
    <phoneticPr fontId="4" type="noConversion"/>
  </si>
  <si>
    <t>刘兴卫、刘波秀、冯书贤</t>
    <phoneticPr fontId="4" type="noConversion"/>
  </si>
  <si>
    <t>抵押物位于庆阳市西峰区南二一路北侧庆阳石化西峰生活二区1幢，面积1445.88平方米。</t>
    <phoneticPr fontId="4" type="noConversion"/>
  </si>
  <si>
    <t>0931-8731362；0931-8731369</t>
    <phoneticPr fontId="4" type="noConversion"/>
  </si>
  <si>
    <t>王忠、李亭毅、李治稼对</t>
    <phoneticPr fontId="4" type="noConversion"/>
  </si>
  <si>
    <t>村镇</t>
    <phoneticPr fontId="4" type="noConversion"/>
  </si>
  <si>
    <t>抵押物位于庆阳市合水县何家畔乡街道，为一处储存苹果库，面积3679.2平方米。</t>
    <phoneticPr fontId="4" type="noConversion"/>
  </si>
  <si>
    <t>0931-8731362；0931-8731370</t>
    <phoneticPr fontId="4" type="noConversion"/>
  </si>
  <si>
    <t>刘秀峰、王保文</t>
    <phoneticPr fontId="4" type="noConversion"/>
  </si>
  <si>
    <t>抵押物位于庆阳市西峰区长庆南路74号、九龙路，抵押物面积分别为3919.88平方米，1011.68平方米，694.2平方米，庆阳市西峰区长庆路74号房产面积115.7平方米，庆阳市西峰区九龙路市商务局住宅楼 471.37平方米。</t>
    <phoneticPr fontId="4" type="noConversion"/>
  </si>
  <si>
    <t>0931-8731362；0931-8731371</t>
    <phoneticPr fontId="4" type="noConversion"/>
  </si>
  <si>
    <t>夏殿邦、雷志荣、郭雪琴</t>
    <phoneticPr fontId="4" type="noConversion"/>
  </si>
  <si>
    <t>抵押物位于庆城县驿马镇太乐村寨子自然村68号的工业用房，面积640.32平方米；庆城县驿马镇太乐村寨子自然村68号2幢库房面积3043平方米； 庆城县驿马镇太乐村土地使用权 2319.35平方米；庆城县驿马镇太乐村寨子自然村66号1幢办公楼面积 321.24平方米,庆城县驿马镇太乐村土地使用权505.88平方米。</t>
    <phoneticPr fontId="4" type="noConversion"/>
  </si>
  <si>
    <t>0931-8731362；0931-8731372</t>
    <phoneticPr fontId="4" type="noConversion"/>
  </si>
  <si>
    <t>苏琼英、苏亚楠</t>
    <phoneticPr fontId="4" type="noConversion"/>
  </si>
  <si>
    <t>抵押物位于庆阳市庆城县熊家庙乡街道，为工业用地和库房，房屋面积2234.05平方米，土地面积2948.68平方米。</t>
    <phoneticPr fontId="4" type="noConversion"/>
  </si>
  <si>
    <t>0931-8731362；0931-8731373</t>
    <phoneticPr fontId="4" type="noConversion"/>
  </si>
  <si>
    <t>孙文华</t>
    <phoneticPr fontId="4" type="noConversion"/>
  </si>
  <si>
    <t>抵押物位于西峰区南大街56号的“铁人商务大厦”的1-2层，面积2028.72平米。</t>
    <phoneticPr fontId="4" type="noConversion"/>
  </si>
  <si>
    <t>0931-8731362；0931-8731374</t>
    <phoneticPr fontId="4" type="noConversion"/>
  </si>
  <si>
    <t>1</t>
    <phoneticPr fontId="4" type="noConversion"/>
  </si>
  <si>
    <t>2</t>
  </si>
  <si>
    <t>3</t>
  </si>
  <si>
    <t>4</t>
  </si>
  <si>
    <t>5</t>
  </si>
  <si>
    <t>6</t>
  </si>
  <si>
    <t>7</t>
  </si>
  <si>
    <t>8</t>
  </si>
  <si>
    <t>9</t>
  </si>
  <si>
    <t>10</t>
  </si>
  <si>
    <t>11</t>
  </si>
  <si>
    <t>12</t>
  </si>
  <si>
    <t>13</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</si>
  <si>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</si>
  <si>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</si>
  <si>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</si>
  <si>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</si>
  <si>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</si>
  <si>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</si>
  <si>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</si>
  <si>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</si>
  <si>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</si>
  <si>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</si>
  <si>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</si>
  <si>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</si>
  <si>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</si>
  <si>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</si>
  <si>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</si>
  <si>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</si>
  <si>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</si>
  <si>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</si>
  <si>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</si>
  <si>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</si>
  <si>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</si>
  <si>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</si>
  <si>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</si>
  <si>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</si>
  <si>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</si>
  <si>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</si>
  <si>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</si>
  <si>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</si>
  <si>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</si>
  <si>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</si>
  <si>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</si>
  <si>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</si>
  <si>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</si>
  <si>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</si>
  <si>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</si>
  <si>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</si>
  <si>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</si>
  <si>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</si>
  <si>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</si>
  <si>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</si>
  <si>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</si>
  <si>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</si>
  <si>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</si>
  <si>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</si>
  <si>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</si>
  <si>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</si>
  <si>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</si>
  <si>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</si>
  <si>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</si>
  <si>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</si>
  <si>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</si>
  <si>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</si>
  <si>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</si>
  <si>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</si>
  <si>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</si>
  <si>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</si>
  <si>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</si>
  <si>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</si>
  <si>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</si>
  <si>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</si>
  <si>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</si>
  <si>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</si>
  <si>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</si>
  <si>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</si>
  <si>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</si>
  <si>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</si>
  <si>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</si>
  <si>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</si>
  <si>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</si>
  <si>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</si>
  <si>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</si>
  <si>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</si>
  <si>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</si>
  <si>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</si>
  <si>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</si>
  <si>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</si>
  <si>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</si>
  <si>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</si>
  <si>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</si>
  <si>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</si>
  <si>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</si>
  <si>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</si>
  <si>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</si>
  <si>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</si>
  <si>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</si>
  <si>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</si>
  <si>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</si>
  <si>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</si>
  <si>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</si>
  <si>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</si>
  <si>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</si>
  <si>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</si>
  <si>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</si>
  <si>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</si>
  <si>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</si>
  <si>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</si>
  <si>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</si>
  <si>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</si>
  <si>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</si>
  <si>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</si>
  <si>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</si>
  <si>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</si>
  <si>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</si>
  <si>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</si>
  <si>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</si>
  <si>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</si>
  <si>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</si>
  <si>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</si>
  <si>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</si>
  <si>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</si>
  <si>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</si>
  <si>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</si>
  <si>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</si>
  <si>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</si>
  <si>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</si>
  <si>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</si>
  <si>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</si>
  <si>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</si>
  <si>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</si>
  <si>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</si>
  <si>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</si>
  <si>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</si>
  <si>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</si>
  <si>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</si>
  <si>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</si>
  <si>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</si>
  <si>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</si>
  <si>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</si>
  <si>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</si>
  <si>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</si>
  <si>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</si>
  <si>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</si>
  <si>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</si>
  <si>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</si>
  <si>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</si>
  <si>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</si>
  <si>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</si>
  <si>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</si>
  <si>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</si>
  <si>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</si>
  <si>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庆阳亿佰商贸有限公司债权资产</t>
    <phoneticPr fontId="4" type="noConversion"/>
  </si>
  <si>
    <t>庆阳市至尊汽车贸易服务有限公司债权资产</t>
    <phoneticPr fontId="4" type="noConversion"/>
  </si>
  <si>
    <t>庆城县自发土特产有限公司债权资产</t>
    <phoneticPr fontId="4" type="noConversion"/>
  </si>
  <si>
    <t>庆阳市西峰区凯元商务有限公司债权资产</t>
    <phoneticPr fontId="4" type="noConversion"/>
  </si>
  <si>
    <t>庆阳宗瑞肉类加工有限公司债权资产</t>
    <phoneticPr fontId="4" type="noConversion"/>
  </si>
  <si>
    <t>庆阳市温莎堡餐饮娱乐有限公司债权资产</t>
    <phoneticPr fontId="4" type="noConversion"/>
  </si>
  <si>
    <t>甘肃铸伟建设工程公司债权资产</t>
    <phoneticPr fontId="4" type="noConversion"/>
  </si>
  <si>
    <t>甘肃新鸿基建安有限责任公司债权资产</t>
    <phoneticPr fontId="4" type="noConversion"/>
  </si>
  <si>
    <t>甘肃陇东汽车运输有限公司债权资产</t>
    <phoneticPr fontId="4" type="noConversion"/>
  </si>
  <si>
    <t>合水县陇原果品有限责任公司债权资产</t>
    <phoneticPr fontId="4" type="noConversion"/>
  </si>
  <si>
    <t>宁县和盛华峰燃气储备有限公司债权资产</t>
    <phoneticPr fontId="4" type="noConversion"/>
  </si>
  <si>
    <t>庆阳市恒盛果汁有限公司债权资产</t>
    <phoneticPr fontId="4" type="noConversion"/>
  </si>
  <si>
    <t>庆城县琼英果业有限责任公司债权资产</t>
    <phoneticPr fontId="4" type="noConversion"/>
  </si>
  <si>
    <t>庆阳广达工程技术服务有限公司债权资产</t>
    <phoneticPr fontId="4" type="noConversion"/>
  </si>
  <si>
    <t>hwb@gwamcc.com</t>
    <phoneticPr fontId="4" type="noConversion"/>
  </si>
  <si>
    <t>其他金融机构</t>
    <phoneticPr fontId="4" type="noConversion"/>
  </si>
  <si>
    <t>第一</t>
    <phoneticPr fontId="4" type="noConversion"/>
  </si>
  <si>
    <t>已诉讼未执行</t>
    <phoneticPr fontId="4" type="noConversion"/>
  </si>
  <si>
    <t>无</t>
    <phoneticPr fontId="4" type="noConversion"/>
  </si>
  <si>
    <t>抵押物有一定变现价值</t>
    <phoneticPr fontId="4" type="noConversion"/>
  </si>
  <si>
    <t>郝一霏</t>
    <phoneticPr fontId="4" type="noConversion"/>
  </si>
  <si>
    <t>停业</t>
    <phoneticPr fontId="4" type="noConversion"/>
  </si>
  <si>
    <t>会宁县</t>
    <phoneticPr fontId="4" type="noConversion"/>
  </si>
  <si>
    <t>2018/10/23</t>
    <phoneticPr fontId="4" type="noConversion"/>
  </si>
  <si>
    <t>定西迅达建材有限公司债权资产</t>
    <phoneticPr fontId="4" type="noConversion"/>
  </si>
  <si>
    <t>抵押</t>
  </si>
  <si>
    <t>诉讼评估中</t>
    <phoneticPr fontId="4" type="noConversion"/>
  </si>
  <si>
    <t>具备抵押物</t>
    <phoneticPr fontId="4" type="noConversion"/>
  </si>
  <si>
    <t>甘肃云鼎投资集团有限公司债权资产</t>
    <phoneticPr fontId="4" type="noConversion"/>
  </si>
  <si>
    <t>勉强维持</t>
    <phoneticPr fontId="4" type="noConversion"/>
  </si>
  <si>
    <t>诉讼中</t>
    <phoneticPr fontId="4" type="noConversion"/>
  </si>
  <si>
    <t>甘肃宏升矿业有限公司债权资产</t>
    <phoneticPr fontId="4" type="noConversion"/>
  </si>
  <si>
    <t>会宁县玖玖装饰设计工程有限公司债权资产</t>
    <phoneticPr fontId="4" type="noConversion"/>
  </si>
  <si>
    <t>抵押物具备变现价值</t>
    <phoneticPr fontId="4" type="noConversion"/>
  </si>
  <si>
    <t>白银迎春酒业有限公司债权资产</t>
    <phoneticPr fontId="4" type="noConversion"/>
  </si>
  <si>
    <t>清算完毕</t>
    <phoneticPr fontId="4" type="noConversion"/>
  </si>
  <si>
    <t>甘肃天信印务包装有限责任公司债权资产</t>
    <phoneticPr fontId="4" type="noConversion"/>
  </si>
  <si>
    <t>甘肃天信印务包装有限责任公司</t>
  </si>
  <si>
    <t>甘肃九良丰种业股份有限公司债权资产</t>
    <phoneticPr fontId="4" type="noConversion"/>
  </si>
  <si>
    <t>未诉讼</t>
    <phoneticPr fontId="4" type="noConversion"/>
  </si>
  <si>
    <t>甘肃育耕牧业科技有限公司债权资产</t>
    <phoneticPr fontId="4" type="noConversion"/>
  </si>
  <si>
    <t>抵押物具一定变现价值</t>
    <phoneticPr fontId="4" type="noConversion"/>
  </si>
  <si>
    <t>白银市泰浩商贸有限公司债权资产</t>
    <phoneticPr fontId="4" type="noConversion"/>
  </si>
  <si>
    <t>兰州应胜商贸有限责任公司债权资产</t>
    <phoneticPr fontId="4" type="noConversion"/>
  </si>
  <si>
    <t>批发和零售业</t>
  </si>
  <si>
    <t>停业</t>
  </si>
  <si>
    <t>白银</t>
  </si>
  <si>
    <t>已诉讼未执行</t>
  </si>
  <si>
    <t>无</t>
  </si>
  <si>
    <t>农、林、牧、渔业</t>
  </si>
  <si>
    <t>勉强维持</t>
  </si>
  <si>
    <t>兰州</t>
  </si>
  <si>
    <t>甘肃天信印务包装有限责任公司债权资产</t>
  </si>
  <si>
    <t>定西</t>
  </si>
  <si>
    <t>yfhao@gwamcc.com</t>
    <phoneticPr fontId="4" type="noConversion"/>
  </si>
  <si>
    <t>白银林泰商贸有限责任公司债权资产</t>
    <phoneticPr fontId="4" type="noConversion"/>
  </si>
  <si>
    <t>白银林泰商贸有限责任公司</t>
    <phoneticPr fontId="4" type="noConversion"/>
  </si>
  <si>
    <t>批发和零售业</t>
    <phoneticPr fontId="4" type="noConversion"/>
  </si>
  <si>
    <t>白银</t>
    <phoneticPr fontId="4" type="noConversion"/>
  </si>
  <si>
    <t>抵押加保证</t>
    <phoneticPr fontId="4" type="noConversion"/>
  </si>
  <si>
    <t>白银中泰科贸有限公司债权资产</t>
    <phoneticPr fontId="4" type="noConversion"/>
  </si>
  <si>
    <t>白银中泰科贸有限公司</t>
    <phoneticPr fontId="4" type="noConversion"/>
  </si>
  <si>
    <t>会宁县永鑫食品工业科技有限公司债权资产</t>
    <phoneticPr fontId="4" type="noConversion"/>
  </si>
  <si>
    <t>会宁县永鑫食品工业科技有限公司</t>
    <phoneticPr fontId="4" type="noConversion"/>
  </si>
  <si>
    <t>农、林、牧、渔业</t>
    <phoneticPr fontId="4" type="noConversion"/>
  </si>
  <si>
    <t>定西迅达建材有限公司</t>
    <phoneticPr fontId="4" type="noConversion"/>
  </si>
  <si>
    <t xml:space="preserve">定西  </t>
    <phoneticPr fontId="4" type="noConversion"/>
  </si>
  <si>
    <t>抵押</t>
    <phoneticPr fontId="4" type="noConversion"/>
  </si>
  <si>
    <t>甘肃云鼎投资集团有限公司</t>
    <phoneticPr fontId="4" type="noConversion"/>
  </si>
  <si>
    <t>兰州</t>
    <phoneticPr fontId="4" type="noConversion"/>
  </si>
  <si>
    <t>保证担保</t>
    <phoneticPr fontId="4" type="noConversion"/>
  </si>
  <si>
    <t>甘肃云鼎建设集团有限公司</t>
    <phoneticPr fontId="4" type="noConversion"/>
  </si>
  <si>
    <t>甘肃宏升矿业有限公司</t>
    <phoneticPr fontId="4" type="noConversion"/>
  </si>
  <si>
    <t>会宁县玖玖装饰设计工程有限公司</t>
    <phoneticPr fontId="4" type="noConversion"/>
  </si>
  <si>
    <t>白银迎春酒业有限公司</t>
    <phoneticPr fontId="4" type="noConversion"/>
  </si>
  <si>
    <t xml:space="preserve">白银   </t>
    <phoneticPr fontId="4" type="noConversion"/>
  </si>
  <si>
    <t>甘肃天信印务包装有限责任公司</t>
    <phoneticPr fontId="4" type="noConversion"/>
  </si>
  <si>
    <t>甘肃九良丰种业股份有限公司</t>
    <phoneticPr fontId="4" type="noConversion"/>
  </si>
  <si>
    <t xml:space="preserve">武威     </t>
    <phoneticPr fontId="4" type="noConversion"/>
  </si>
  <si>
    <t>甘肃育耕牧业科技有限公司</t>
    <phoneticPr fontId="4" type="noConversion"/>
  </si>
  <si>
    <t>定西</t>
    <phoneticPr fontId="4" type="noConversion"/>
  </si>
  <si>
    <t>白银市泰浩商贸有限公司</t>
    <phoneticPr fontId="4" type="noConversion"/>
  </si>
  <si>
    <t>兰州应胜商贸有限责任公司</t>
    <phoneticPr fontId="4" type="noConversion"/>
  </si>
  <si>
    <t>李晓琴、夏道林、夏泰宝，</t>
    <phoneticPr fontId="4" type="noConversion"/>
  </si>
  <si>
    <t>吴曾娟、万沄</t>
    <phoneticPr fontId="4" type="noConversion"/>
  </si>
  <si>
    <t>张永珍、杨月霞</t>
    <phoneticPr fontId="4" type="noConversion"/>
  </si>
  <si>
    <t>刘兴权、刘兴忠、    刘思义、甘肃东浩源工贸有限公司                    李锦花、王生叶</t>
    <phoneticPr fontId="4" type="noConversion"/>
  </si>
  <si>
    <t>马国强、马发梅</t>
    <phoneticPr fontId="4" type="noConversion"/>
  </si>
  <si>
    <t>徐双宁</t>
    <phoneticPr fontId="4" type="noConversion"/>
  </si>
  <si>
    <t>甘肃新中孚投资担保有限责任公司、李森堂、杨新蓉、周永平、王迎祥、张志花</t>
    <phoneticPr fontId="4" type="noConversion"/>
  </si>
  <si>
    <t>花向阳、张金兰、田阿春，</t>
    <phoneticPr fontId="4" type="noConversion"/>
  </si>
  <si>
    <t>兰州汇通投资担保有限公司 、甘肃津源信用担保有限公司、刘兴权</t>
    <phoneticPr fontId="4" type="noConversion"/>
  </si>
  <si>
    <t>曹晓乾、宋恒林、杨丽、曹忠信、杨家月、李子真</t>
    <phoneticPr fontId="4" type="noConversion"/>
  </si>
  <si>
    <t>张应胜、冯福英</t>
    <phoneticPr fontId="4" type="noConversion"/>
  </si>
  <si>
    <t>安定区</t>
  </si>
  <si>
    <t>安定区</t>
    <phoneticPr fontId="4" type="noConversion"/>
  </si>
  <si>
    <t>凉州区</t>
  </si>
  <si>
    <t>凉州区</t>
    <phoneticPr fontId="4" type="noConversion"/>
  </si>
  <si>
    <t>白银区</t>
  </si>
  <si>
    <t>白银区</t>
    <phoneticPr fontId="4" type="noConversion"/>
  </si>
  <si>
    <t>靖远县</t>
    <phoneticPr fontId="4" type="noConversion"/>
  </si>
  <si>
    <t>安宁区</t>
    <phoneticPr fontId="4" type="noConversion"/>
  </si>
  <si>
    <t>城关区</t>
  </si>
  <si>
    <t>城关区</t>
    <phoneticPr fontId="4" type="noConversion"/>
  </si>
  <si>
    <t>安宁区</t>
    <phoneticPr fontId="4" type="noConversion"/>
  </si>
  <si>
    <t xml:space="preserve">保证 </t>
    <phoneticPr fontId="4" type="noConversion"/>
  </si>
  <si>
    <t>商服</t>
  </si>
  <si>
    <t>商服</t>
    <phoneticPr fontId="4" type="noConversion"/>
  </si>
  <si>
    <t>土地</t>
    <phoneticPr fontId="4" type="noConversion"/>
  </si>
  <si>
    <t>工业</t>
  </si>
  <si>
    <t>抵押物位于白银市白银区北京路的房产、车库，房产总面积663.01平方米，车库116.59平方米。</t>
    <phoneticPr fontId="4" type="noConversion"/>
  </si>
  <si>
    <t>抵押物位于白银市平川区大水头派出所北侧商业用房，总面积1986.68平方米，共3层。</t>
    <phoneticPr fontId="4" type="noConversion"/>
  </si>
  <si>
    <t>抵押物位于会宁县会师镇滨河西路汉唐三十四节气文化商业街的商业用房，总面积927.61平方米。</t>
    <phoneticPr fontId="4" type="noConversion"/>
  </si>
  <si>
    <t>抵押物为工业用地，面积15320平方米。</t>
    <phoneticPr fontId="4" type="noConversion"/>
  </si>
  <si>
    <t>抵押物位于靖远县靖安乡三星村的工业用地及采矿权，土地总面积23564.61平方米。</t>
    <phoneticPr fontId="4" type="noConversion"/>
  </si>
  <si>
    <t>抵押物位于兰州市七里河区办公用房共388.89平米，会宁县东关南路商服用房，面积619.24平米。</t>
    <phoneticPr fontId="4" type="noConversion"/>
  </si>
  <si>
    <t>抵押物为专用设备和通用设备。</t>
    <phoneticPr fontId="4" type="noConversion"/>
  </si>
  <si>
    <t>抵押物位于甘肃定西经济开发区马铃薯产业园精深加工片（巉口镇）的工业厂房面积：1层 7755.83平方米，1层328.26平方米。</t>
    <phoneticPr fontId="4" type="noConversion"/>
  </si>
  <si>
    <t>抵押物位于定西市安定区内官镇永丰村养殖用地，土地面积：57602.88平方米。</t>
    <phoneticPr fontId="4" type="noConversion"/>
  </si>
  <si>
    <t>抵押物位于白银市白银区北京路商业用房，总面积2835.90平方米。</t>
    <phoneticPr fontId="4" type="noConversion"/>
  </si>
  <si>
    <t>工业厂房</t>
    <phoneticPr fontId="4" type="noConversion"/>
  </si>
  <si>
    <t>土地</t>
    <phoneticPr fontId="4" type="noConversion"/>
  </si>
  <si>
    <t>安定区</t>
    <phoneticPr fontId="4" type="noConversion"/>
  </si>
  <si>
    <t>白银区</t>
    <phoneticPr fontId="4" type="noConversion"/>
  </si>
  <si>
    <t>房屋</t>
    <phoneticPr fontId="4" type="noConversion"/>
  </si>
  <si>
    <t>红古区</t>
    <phoneticPr fontId="4" type="noConversion"/>
  </si>
  <si>
    <t>保证</t>
  </si>
  <si>
    <t>保证</t>
    <phoneticPr fontId="4" type="noConversion"/>
  </si>
  <si>
    <t>保证、抵押</t>
  </si>
  <si>
    <t>保证、抵押</t>
    <phoneticPr fontId="4" type="noConversion"/>
  </si>
  <si>
    <t>城关区</t>
    <phoneticPr fontId="4" type="noConversion"/>
  </si>
  <si>
    <t>临夏</t>
    <phoneticPr fontId="4" type="noConversion"/>
  </si>
  <si>
    <t>hlsu@gwamcc.com</t>
    <phoneticPr fontId="4" type="noConversion"/>
  </si>
  <si>
    <t>hlsu@gwamcc.com</t>
    <phoneticPr fontId="4" type="noConversion"/>
  </si>
  <si>
    <t>已裁定</t>
  </si>
  <si>
    <t>华池县</t>
    <phoneticPr fontId="4" type="noConversion"/>
  </si>
  <si>
    <t>金昌</t>
    <phoneticPr fontId="4" type="noConversion"/>
  </si>
  <si>
    <t>兰州市</t>
  </si>
  <si>
    <t>临夏</t>
  </si>
  <si>
    <t>苏经理、白经理</t>
  </si>
  <si>
    <t>0931-8731361</t>
  </si>
  <si>
    <t>hlsu@gwamcc.com</t>
  </si>
  <si>
    <t>七里河</t>
  </si>
  <si>
    <t>平凉</t>
  </si>
  <si>
    <t>庄浪县</t>
  </si>
  <si>
    <t>庆阳市</t>
  </si>
  <si>
    <t>金昌市</t>
  </si>
  <si>
    <t>工业园区</t>
  </si>
  <si>
    <t>金昌</t>
  </si>
  <si>
    <t>兰州雅文商贸有限公司债权资产</t>
    <phoneticPr fontId="4" type="noConversion"/>
  </si>
  <si>
    <t>兰州雅文商贸有限公司</t>
    <phoneticPr fontId="4" type="noConversion"/>
  </si>
  <si>
    <t>批发零售业</t>
    <phoneticPr fontId="4" type="noConversion"/>
  </si>
  <si>
    <t>甘肃</t>
    <phoneticPr fontId="4" type="noConversion"/>
  </si>
  <si>
    <t>城关区</t>
    <phoneticPr fontId="4" type="noConversion"/>
  </si>
  <si>
    <t>临夏</t>
    <phoneticPr fontId="4" type="noConversion"/>
  </si>
  <si>
    <t>郑婷婷</t>
    <phoneticPr fontId="4" type="noConversion"/>
  </si>
  <si>
    <t>未诉讼</t>
    <phoneticPr fontId="4" type="noConversion"/>
  </si>
  <si>
    <t>苏经理、白经理</t>
    <phoneticPr fontId="4" type="noConversion"/>
  </si>
  <si>
    <t>0931-8731361</t>
    <phoneticPr fontId="4" type="noConversion"/>
  </si>
  <si>
    <t>兰州永庆源物资有限公司债权资产</t>
    <phoneticPr fontId="4" type="noConversion"/>
  </si>
  <si>
    <t>兰州永庆源物资有限公司</t>
    <phoneticPr fontId="4" type="noConversion"/>
  </si>
  <si>
    <t>兰州</t>
    <phoneticPr fontId="4" type="noConversion"/>
  </si>
  <si>
    <t>张玉琴、牟庆永、王建云</t>
    <phoneticPr fontId="4" type="noConversion"/>
  </si>
  <si>
    <t>甘肃双晟煤业有限公司债权资产</t>
    <phoneticPr fontId="4" type="noConversion"/>
  </si>
  <si>
    <t>甘肃双晟煤业有限公司</t>
    <phoneticPr fontId="4" type="noConversion"/>
  </si>
  <si>
    <t>平凉</t>
    <phoneticPr fontId="4" type="noConversion"/>
  </si>
  <si>
    <t>庄浪县</t>
    <phoneticPr fontId="4" type="noConversion"/>
  </si>
  <si>
    <t>陈双喜、胡兰英</t>
    <phoneticPr fontId="4" type="noConversion"/>
  </si>
  <si>
    <t>兰州圣明工业科技有限公司债权资产</t>
    <phoneticPr fontId="4" type="noConversion"/>
  </si>
  <si>
    <t>兰州圣明工业科技有限公司</t>
    <phoneticPr fontId="4" type="noConversion"/>
  </si>
  <si>
    <t>建筑业</t>
    <phoneticPr fontId="4" type="noConversion"/>
  </si>
  <si>
    <t>张琳、吴易泽、程鹏、斯红强、胡红梅、</t>
    <phoneticPr fontId="4" type="noConversion"/>
  </si>
  <si>
    <t>兰州祥森物资有限公司债权资产</t>
    <phoneticPr fontId="4" type="noConversion"/>
  </si>
  <si>
    <t>兰州祥森物资有限公司</t>
    <phoneticPr fontId="4" type="noConversion"/>
  </si>
  <si>
    <t>崔腾杰、崔小平、贾正东、郭永慧</t>
    <phoneticPr fontId="4" type="noConversion"/>
  </si>
  <si>
    <t>甘肃泰莱润商贸有限公司债权资产</t>
    <phoneticPr fontId="4" type="noConversion"/>
  </si>
  <si>
    <t>甘肃泰莱润商贸有限公司</t>
    <phoneticPr fontId="4" type="noConversion"/>
  </si>
  <si>
    <t>焦兴花、焦兴才、魏小云</t>
    <phoneticPr fontId="4" type="noConversion"/>
  </si>
  <si>
    <t>庆城县丰源农贸有限责任公司债权资产</t>
    <phoneticPr fontId="4" type="noConversion"/>
  </si>
  <si>
    <t>庆城县丰源农贸有限责任公司</t>
    <phoneticPr fontId="4" type="noConversion"/>
  </si>
  <si>
    <t>庆阳</t>
    <phoneticPr fontId="4" type="noConversion"/>
  </si>
  <si>
    <t>陈田明、田超</t>
    <phoneticPr fontId="4" type="noConversion"/>
  </si>
  <si>
    <t>已裁定</t>
    <phoneticPr fontId="4" type="noConversion"/>
  </si>
  <si>
    <t>债权资产</t>
    <phoneticPr fontId="4" type="noConversion"/>
  </si>
  <si>
    <t>华池县陇鑫新型建材有限公司</t>
    <phoneticPr fontId="4" type="noConversion"/>
  </si>
  <si>
    <t>华池县</t>
    <phoneticPr fontId="4" type="noConversion"/>
  </si>
  <si>
    <t>任生权</t>
    <phoneticPr fontId="4" type="noConversion"/>
  </si>
  <si>
    <t>永昌泰琦化工有限责任公司债权资产</t>
    <phoneticPr fontId="4" type="noConversion"/>
  </si>
  <si>
    <t>永昌泰琦化工有限责任公司</t>
    <phoneticPr fontId="4" type="noConversion"/>
  </si>
  <si>
    <t>化工</t>
    <phoneticPr fontId="4" type="noConversion"/>
  </si>
  <si>
    <t>李世泰、吕乃奎、陈永海</t>
    <phoneticPr fontId="4" type="noConversion"/>
  </si>
  <si>
    <t>工业园区</t>
    <phoneticPr fontId="4" type="noConversion"/>
  </si>
  <si>
    <t>企业位于永昌县焦家庄乡永昌县氟材料循环经济示范园区土地使用权26664.07㎡，房产12557.08㎡</t>
    <phoneticPr fontId="4" type="noConversion"/>
  </si>
  <si>
    <t>金昌双丰天然色素有限公司债权资产</t>
    <phoneticPr fontId="4" type="noConversion"/>
  </si>
  <si>
    <t>金昌双丰天然色素有限公司</t>
    <phoneticPr fontId="4" type="noConversion"/>
  </si>
  <si>
    <t>刘怀彦、张明华</t>
    <phoneticPr fontId="4" type="noConversion"/>
  </si>
  <si>
    <t>诉讼</t>
    <phoneticPr fontId="4" type="noConversion"/>
  </si>
  <si>
    <t>金昌</t>
    <phoneticPr fontId="4" type="noConversion"/>
  </si>
  <si>
    <t>积石山县</t>
    <phoneticPr fontId="4" type="noConversion"/>
  </si>
  <si>
    <t>七里河区</t>
    <phoneticPr fontId="4" type="noConversion"/>
  </si>
  <si>
    <t>红古区</t>
    <phoneticPr fontId="4" type="noConversion"/>
  </si>
  <si>
    <t>永靖县</t>
    <phoneticPr fontId="4" type="noConversion"/>
  </si>
  <si>
    <t>永昌县</t>
  </si>
  <si>
    <t>永昌县</t>
    <phoneticPr fontId="4" type="noConversion"/>
  </si>
  <si>
    <t>永昌县</t>
    <phoneticPr fontId="4" type="noConversion"/>
  </si>
  <si>
    <t>金昌县</t>
    <phoneticPr fontId="4" type="noConversion"/>
  </si>
  <si>
    <t>金昌县</t>
    <phoneticPr fontId="4" type="noConversion"/>
  </si>
  <si>
    <t>兰市</t>
    <phoneticPr fontId="4" type="noConversion"/>
  </si>
  <si>
    <t>兰州</t>
    <phoneticPr fontId="4" type="noConversion"/>
  </si>
  <si>
    <t>西峰区</t>
  </si>
  <si>
    <t>西峰区</t>
    <phoneticPr fontId="4" type="noConversion"/>
  </si>
  <si>
    <t>庆城县</t>
    <phoneticPr fontId="4" type="noConversion"/>
  </si>
  <si>
    <t>合水县</t>
    <phoneticPr fontId="4" type="noConversion"/>
  </si>
  <si>
    <t>土地、房屋</t>
  </si>
  <si>
    <t>土地、房屋</t>
    <phoneticPr fontId="4" type="noConversion"/>
  </si>
  <si>
    <t>综合</t>
    <phoneticPr fontId="4" type="noConversion"/>
  </si>
  <si>
    <t>否</t>
    <phoneticPr fontId="4" type="noConversion"/>
  </si>
  <si>
    <t>综合</t>
    <phoneticPr fontId="4" type="noConversion"/>
  </si>
  <si>
    <t xml:space="preserve">工业 </t>
    <phoneticPr fontId="4" type="noConversion"/>
  </si>
  <si>
    <t>土地、房屋</t>
    <phoneticPr fontId="4" type="noConversion"/>
  </si>
  <si>
    <t>住宅、商服</t>
    <phoneticPr fontId="4" type="noConversion"/>
  </si>
  <si>
    <t>土地、房屋</t>
    <phoneticPr fontId="4" type="noConversion"/>
  </si>
  <si>
    <t>商服、住宅</t>
  </si>
  <si>
    <t>商服、住宅</t>
    <phoneticPr fontId="4" type="noConversion"/>
  </si>
  <si>
    <t>工业</t>
    <phoneticPr fontId="4" type="noConversion"/>
  </si>
  <si>
    <t>其他</t>
  </si>
  <si>
    <t>其他</t>
    <phoneticPr fontId="4" type="noConversion"/>
  </si>
  <si>
    <t>甘肃分公司</t>
    <phoneticPr fontId="4" type="noConversion"/>
  </si>
  <si>
    <t>企业位于金昌市金川区双湾镇陈家沟土地使用权6795.45㎡，房产2982.31㎡。</t>
    <phoneticPr fontId="4" type="noConversion"/>
  </si>
  <si>
    <t>任生权名下位于华池县乔川乡街道三幢商用房及土地使用权。</t>
    <phoneticPr fontId="4" type="noConversion"/>
  </si>
  <si>
    <t>庆阳市鑫隆纺织有限责任公司位于庆阳市西峰区安定东路554号房产。</t>
    <phoneticPr fontId="4" type="noConversion"/>
  </si>
  <si>
    <t>兰州市红古区平安路无号第一层011、012号商铺，面积143.9㎡；红古区海石湾镇平安路无号第1层013、014号商铺，面积143.9㎡。</t>
    <phoneticPr fontId="4" type="noConversion"/>
  </si>
  <si>
    <t>永靖县太极镇古城新区欣瑞2#1-2层商业用房，面积367.66㎡；永靖县刘家峡镇川中路临街1层商网用房，面积 200.47㎡；永靖县刘家峡镇黄河路丽景润苑8号地下1层，面积427.25㎡。</t>
    <phoneticPr fontId="4" type="noConversion"/>
  </si>
  <si>
    <t>庄浪县水洛镇寺坪塬锦盛花苑四号、五号一至二层门店，面积5696.97㎡。</t>
    <phoneticPr fontId="4" type="noConversion"/>
  </si>
  <si>
    <t>庄浪县水洛镇寺坪塬一至二层门店，面积7130㎡。</t>
    <phoneticPr fontId="4" type="noConversion"/>
  </si>
  <si>
    <t>兰州市七里河区华坪街道磨沟沿8号地下1层005室，面积350.78㎡；兰州市七里河区西园街道磨沟沿2号第1层005室，面积237.72㎡。</t>
    <phoneticPr fontId="4" type="noConversion"/>
  </si>
  <si>
    <t>临夏回族自治州积石山县吹麻滩镇新世纪花苑住宅小区28号楼第一层，面积366㎡；临夏回族自治州积石山县吹麻滩镇银川路-英明商厦第三层整层，面积1005.08㎡。</t>
    <phoneticPr fontId="4" type="noConversion"/>
  </si>
  <si>
    <t>甘肃华明电力股份有限公司</t>
  </si>
  <si>
    <t>甘肃明宇能源开发有限公司</t>
  </si>
  <si>
    <t>兰州嘉盛钙业有限责任公司</t>
  </si>
  <si>
    <t>甘肃宏远钢业有限公司</t>
  </si>
  <si>
    <t>10649.5</t>
  </si>
  <si>
    <t>兰州仪奇商贸有限公司</t>
  </si>
  <si>
    <t>兰州恒泰丰商贸有限公司</t>
  </si>
  <si>
    <t>临夏县永恒医药有限公司</t>
  </si>
  <si>
    <t>广河县龙腾商贸有限责任公司</t>
  </si>
  <si>
    <t>兰州永陵新能源有限公司</t>
  </si>
  <si>
    <t>兰州惠乐买网络科技有限公司</t>
  </si>
  <si>
    <t>甘肃三阳钢结构工程有限公司</t>
  </si>
  <si>
    <t>漳县</t>
  </si>
  <si>
    <t>兰州普赐阳光商贸有限公司</t>
  </si>
  <si>
    <t>嘉峪关市江河贸易有限公司</t>
  </si>
  <si>
    <t>0931-8731362</t>
  </si>
  <si>
    <t>天水高盛纺织有限公司</t>
  </si>
  <si>
    <t>0931-8731363</t>
  </si>
  <si>
    <t>甘肃华明电力股份有限公司债权资产</t>
  </si>
  <si>
    <t>电力</t>
  </si>
  <si>
    <t>华亭县</t>
  </si>
  <si>
    <t>平凉市</t>
  </si>
  <si>
    <t>华亭煤业集团有限责任公司</t>
  </si>
  <si>
    <t>土地、设备</t>
  </si>
  <si>
    <t>93430</t>
  </si>
  <si>
    <t>债务企业属于电力生产行业，同时负责华亭市供暖</t>
  </si>
  <si>
    <t>甘肃明宇能源开发有限公司债权资产</t>
  </si>
  <si>
    <t>陕西</t>
  </si>
  <si>
    <t>咸阳市</t>
  </si>
  <si>
    <t>彬县</t>
  </si>
  <si>
    <t>何明、何贤、张艳琴、强彦</t>
  </si>
  <si>
    <t>2004.76</t>
  </si>
  <si>
    <t>执行中</t>
  </si>
  <si>
    <t>诉中财产保全</t>
  </si>
  <si>
    <t>商业用房</t>
  </si>
  <si>
    <t>兰州嘉盛钙业有限责任公司债权资产</t>
  </si>
  <si>
    <t>零售业</t>
  </si>
  <si>
    <t>榆中县</t>
  </si>
  <si>
    <t>郭立力、卢翠玲、周小梅、雷</t>
  </si>
  <si>
    <t>838.9</t>
  </si>
  <si>
    <t>甘肃宏远钢业有限公司债权资产</t>
  </si>
  <si>
    <t>陇南</t>
  </si>
  <si>
    <t>文县</t>
  </si>
  <si>
    <t>受国昌、孙润华、受超凡、马丽丽</t>
  </si>
  <si>
    <t>2011.5</t>
  </si>
  <si>
    <t>抵押物为独立的建筑物</t>
  </si>
  <si>
    <t>兰州仪奇商贸有限公司债权资产</t>
  </si>
  <si>
    <t>甘肃省非公企业商会、兰州亿泰隆商贸有限公司、张晓霞、高翔</t>
  </si>
  <si>
    <t>2420.4</t>
  </si>
  <si>
    <t>区域位置优良</t>
  </si>
  <si>
    <t>兰州恒泰丰商贸有限公司债权资产</t>
  </si>
  <si>
    <t>梁丽萍、樊晓辉</t>
  </si>
  <si>
    <t>商服、住宅、</t>
  </si>
  <si>
    <t>978.62</t>
  </si>
  <si>
    <t>抵押物为核心地段</t>
  </si>
  <si>
    <t>临夏县永恒医药有限公司债权资产</t>
  </si>
  <si>
    <t>马鹏</t>
  </si>
  <si>
    <t>12512.2</t>
  </si>
  <si>
    <t>3880.17</t>
  </si>
  <si>
    <t>交通便利</t>
  </si>
  <si>
    <t>广河县龙腾商贸有限责任公司债权资产</t>
  </si>
  <si>
    <t>马占义、罗慧芳</t>
  </si>
  <si>
    <t>918.47</t>
  </si>
  <si>
    <t>位置优越</t>
  </si>
  <si>
    <t>兰州永陵新能源有限公司债权资产</t>
  </si>
  <si>
    <t>景哓峰、刘学秀、陶博、陆燕雯</t>
  </si>
  <si>
    <t>1707.52</t>
  </si>
  <si>
    <t>核心地段，商业氛围浓厚</t>
  </si>
  <si>
    <t>兰州惠乐买网络科技有限公司债权资产</t>
  </si>
  <si>
    <t>刘胜</t>
  </si>
  <si>
    <t>1812.32</t>
  </si>
  <si>
    <t>转让方轮候首封</t>
  </si>
  <si>
    <t>区位优越</t>
  </si>
  <si>
    <t>梁春梅</t>
  </si>
  <si>
    <t>57336</t>
  </si>
  <si>
    <t>工业用地</t>
  </si>
  <si>
    <t>嘉峪关市长城发展有限责任公司债权资产</t>
  </si>
  <si>
    <t>嘉峪关市长城发展有限责任公司</t>
  </si>
  <si>
    <t>嘉峪关</t>
  </si>
  <si>
    <t>甘肃亨隆国际贸易有限责任公司</t>
  </si>
  <si>
    <t>370219.4</t>
  </si>
  <si>
    <t>土地性质为商服用地</t>
  </si>
  <si>
    <t>兰州普赐阳光商贸有限公司债权资产</t>
  </si>
  <si>
    <t>马全义、马晓燕、马玉清</t>
  </si>
  <si>
    <t>抵押物所在区位优越</t>
  </si>
  <si>
    <t>嘉峪关市江河贸易有限公司债权资产</t>
  </si>
  <si>
    <t>天水高盛纺织有限公司债权资产</t>
  </si>
  <si>
    <t>天水</t>
  </si>
  <si>
    <t>麦积区</t>
  </si>
  <si>
    <t>镇原县</t>
    <phoneticPr fontId="4" type="noConversion"/>
  </si>
  <si>
    <t>七里河区</t>
    <phoneticPr fontId="4" type="noConversion"/>
  </si>
  <si>
    <t>七里河区</t>
    <phoneticPr fontId="4" type="noConversion"/>
  </si>
  <si>
    <t>临夏</t>
    <phoneticPr fontId="4" type="noConversion"/>
  </si>
  <si>
    <t>广河县</t>
    <phoneticPr fontId="4" type="noConversion"/>
  </si>
  <si>
    <t>广河县</t>
    <phoneticPr fontId="4" type="noConversion"/>
  </si>
  <si>
    <t>长城区</t>
    <phoneticPr fontId="4" type="noConversion"/>
  </si>
  <si>
    <t>长城区</t>
    <phoneticPr fontId="4" type="noConversion"/>
  </si>
  <si>
    <t>工业</t>
    <phoneticPr fontId="4" type="noConversion"/>
  </si>
  <si>
    <t>商服</t>
    <phoneticPr fontId="4" type="noConversion"/>
  </si>
  <si>
    <t>抵押设备为华亭电厂专用发电设备和安口冶炼厂部分冶炼设备。抵押房产及土地为华明电力华亭发电厂工业生产用房产及其所属国有划拨土地使用权（面积93430平方米）。</t>
  </si>
  <si>
    <t>抵押物位于彬县城关镇锦辉国际1层D1号、1层D5号的商业用房，建筑面积分别为476.93平方米、1527.83平方米。</t>
  </si>
  <si>
    <t xml:space="preserve"> 抵押物位于榆中县城关镇环城西路无号第一层002室（建筑面积286.84平米）、榆中县城关镇环城西路无号（建筑面积552.06平米）房产。</t>
  </si>
  <si>
    <t>抵押物位于文县城关镇东坝沙坝2011.50平米土地及10649.5平米房产。</t>
  </si>
  <si>
    <t>抵押物坐落于镇原县城西街3-1号，康瑞佳花苑小区第3、5及6层29套商业用房，面积2420.4平方米。</t>
  </si>
  <si>
    <t>抵押物分别位于兰州市城关区庆阳路478号第2幢第2层营业用房，建筑面积661平方米；兰州市城关区中山路无号2套住宅用房建筑面积：119.66㎡；兰州市张掖路141号住宅用房，建筑面积197.96平方米。</t>
  </si>
  <si>
    <t>抵押物为位于临夏市的土地使用权及房产，商服用地面积12512.2平方米；抵押房产面积合计3880.17平方米。</t>
  </si>
  <si>
    <t>抵押物为临街商铺房产，位于广河县城河北新区体育场东，面积合计918.47平方米。</t>
  </si>
  <si>
    <t>抵押物位于庆阳市西峰区南大街安定东路交汇处庆阳CBD商务中心CBD幢6层601，建筑面积1707.52平方米。</t>
  </si>
  <si>
    <t>抵押物位于白银市白银区兰州路108号-8幢（08）A8段16幢1-01号543.29平米商业用房、1幢（08）7幢2-（01-1）626.20平米、7幢2-（01-2）642.83平米商业用房。</t>
  </si>
  <si>
    <t>抵押物位于漳县盐井乡盐井村，面积57336平方米，为工业用地国有土地使用权。</t>
  </si>
  <si>
    <t>抵押物为两宗位于嘉峪关的土地使用权，土地用途均为商服用地，面积分别为22.02万平方米和15万平方米。</t>
  </si>
  <si>
    <t>抵押物位于广河县城关镇滨河路南1-2层438.98平米商铺；兰州市七里河区西园街道上西园397号1单元1层103室77.86平米住宅；抵押土地位于广河县城关镇石那奴村东坪庄6618.48平米商住用地。</t>
  </si>
  <si>
    <t>抵押物为位于嘉峪关市嘉黄公路两侧的土地使用权，土地用途为商业，面积为10.5万平方米。</t>
  </si>
  <si>
    <t>抵押物位于天水经济技术开发区社棠园区5号路东工业用地，面积56042平方米。</t>
  </si>
  <si>
    <t>县城区域</t>
    <phoneticPr fontId="4" type="noConversion"/>
  </si>
  <si>
    <t>2017/12/31</t>
  </si>
  <si>
    <t>张黑麦、马白给也</t>
  </si>
  <si>
    <t>庆阳鑫达汽车商贸有限公司债权资产</t>
  </si>
  <si>
    <t>庆阳鑫达汽车商贸有限公司</t>
  </si>
  <si>
    <t>张浩、何倩倩</t>
  </si>
  <si>
    <t>首封</t>
  </si>
  <si>
    <t>强制执行中</t>
  </si>
  <si>
    <t>谭震</t>
  </si>
  <si>
    <t>甘肃松鸣岩现代农业发展有限公司债权资产</t>
  </si>
  <si>
    <t>甘肃松鸣岩现代农业发展有限公司</t>
  </si>
  <si>
    <t>三合镇</t>
  </si>
  <si>
    <t>高峰、张芬莲、邓仲钟、刘红岩</t>
  </si>
  <si>
    <t>甘肃钟伟商贸有限责任公司债权资产</t>
  </si>
  <si>
    <t>甘肃钟伟商贸有限责任公司</t>
  </si>
  <si>
    <t>高伟、梁永兰、邓仲钟、刘红岩</t>
  </si>
  <si>
    <t>和政县绿源粮油贸易有限责任公司债权资产</t>
  </si>
  <si>
    <t>和政县绿源粮油贸易有限责任公司</t>
  </si>
  <si>
    <t>和政县兰和粮油贸易有限责任公司债权资产</t>
  </si>
  <si>
    <t>和政县兰和粮油贸易有限责任公司</t>
  </si>
  <si>
    <t>吴少祥、马秀兰、马文孝、杨则力克</t>
  </si>
  <si>
    <t>甘肃汉森创展实业有限公司债权资产</t>
  </si>
  <si>
    <t>甘肃汉森创展实业有限公司</t>
  </si>
  <si>
    <t>秦州区</t>
  </si>
  <si>
    <t>韩杼滨、韩东盱、韩晓军</t>
  </si>
  <si>
    <t>天水锻压机床（集团）有限公司债权资产</t>
  </si>
  <si>
    <t>天水锻压机床（集团）有限公司</t>
  </si>
  <si>
    <t>土地、在建工程</t>
  </si>
  <si>
    <t>甘肃亚鑫实业集团有限公司债权资产</t>
  </si>
  <si>
    <t>甘肃亚鑫实业集团有限公司</t>
  </si>
  <si>
    <t>陇南市</t>
  </si>
  <si>
    <t>成县</t>
  </si>
  <si>
    <t>甘肃横川酒业有限公司、两当亚鑫实业有限公司、李亚林、张琼</t>
  </si>
  <si>
    <t>林权</t>
  </si>
  <si>
    <t>民勤县明玉农业发展有限公司债权资产</t>
  </si>
  <si>
    <t>民勤县明玉农业发展有限公司</t>
  </si>
  <si>
    <t>武威市</t>
  </si>
  <si>
    <t>民勤县</t>
  </si>
  <si>
    <t>甘肃盛朝信用担保有限责任公司、王明泉、马海英</t>
  </si>
  <si>
    <t>民勤县光华工贸有限公司债权资产</t>
  </si>
  <si>
    <t>民勤县光华工贸有限公司</t>
  </si>
  <si>
    <t>甘肃西部华银信用担保有限公司、丁育文、何爱琴、丁国仁、孙洋洋</t>
  </si>
  <si>
    <t>甘肃易源生物制药有限公司债权资产</t>
  </si>
  <si>
    <t>甘肃易源生物制药有限公司</t>
  </si>
  <si>
    <t>甘肃西部华银信用担保有限公司、吴星、尤淦、何俊庆、高波、马桃、黄瑾、王元鹏，黄瑾</t>
  </si>
  <si>
    <t>武威镔锐机械制造有限责任公司债权资产</t>
  </si>
  <si>
    <t>武威镔锐机械制造有限责任公司</t>
  </si>
  <si>
    <t>赵保义、王守平、王德银、赵浩、游国恩</t>
  </si>
  <si>
    <t>民勤县潭龙食品有限公司债权资产</t>
  </si>
  <si>
    <t>民勤县潭龙食品有限公司</t>
  </si>
  <si>
    <t>委国林、王金香、甘玺业、马金萍、委天兵、多润学</t>
  </si>
  <si>
    <t>古浪鑫淼精细化工（集团）有限公司债权资产</t>
  </si>
  <si>
    <t>古浪鑫淼精细化工（集团）有限公司</t>
  </si>
  <si>
    <t>古浪县</t>
  </si>
  <si>
    <t>张长庆、王素梅、张德庆、吴春兰</t>
  </si>
  <si>
    <t>肃北县德源矿业开发有限责任公司债权资产</t>
  </si>
  <si>
    <t>肃北县德源矿业开发有限责任公司</t>
  </si>
  <si>
    <t>嘉峪关市</t>
  </si>
  <si>
    <t>陈献明、王建海、李明娥、邹平艳</t>
  </si>
  <si>
    <t>瓜州县嘉宁物流运输有限公司债权资产</t>
  </si>
  <si>
    <t>瓜州县嘉宁物流运输有限公司</t>
  </si>
  <si>
    <t>酒泉市</t>
  </si>
  <si>
    <t>瓜州县</t>
  </si>
  <si>
    <t>刘建华、张学红、刘梦莹、娄晓强</t>
  </si>
  <si>
    <t>嘉峪关同乡商贸有限公司债权资产</t>
  </si>
  <si>
    <t>嘉峪关同乡商贸有限公司</t>
  </si>
  <si>
    <t>吕蓉、于越华、李蓟勇、鲁晓玲</t>
  </si>
  <si>
    <t>庆阳市昱源农贸有限公司债权资产</t>
  </si>
  <si>
    <t>庆阳市昱源农贸有限公司</t>
  </si>
  <si>
    <t>临市</t>
    <phoneticPr fontId="4" type="noConversion"/>
  </si>
  <si>
    <t>天水</t>
    <phoneticPr fontId="4" type="noConversion"/>
  </si>
  <si>
    <t>陇南</t>
    <phoneticPr fontId="4" type="noConversion"/>
  </si>
  <si>
    <t>武威</t>
  </si>
  <si>
    <t>武威</t>
    <phoneticPr fontId="4" type="noConversion"/>
  </si>
  <si>
    <t>嘉峪关</t>
    <phoneticPr fontId="4" type="noConversion"/>
  </si>
  <si>
    <t>嘉峪关</t>
    <phoneticPr fontId="4" type="noConversion"/>
  </si>
  <si>
    <t>酒泉</t>
  </si>
  <si>
    <t>酒泉</t>
    <phoneticPr fontId="4" type="noConversion"/>
  </si>
  <si>
    <t>陇南</t>
    <phoneticPr fontId="4" type="noConversion"/>
  </si>
  <si>
    <t>zhtan@gwamcc.com</t>
  </si>
  <si>
    <t>zhtan@gwamcc.com</t>
    <phoneticPr fontId="4" type="noConversion"/>
  </si>
  <si>
    <t>抵押物位于庆阳市西峰区九龙路北段，建筑面积：1,585.32平方米，土地为商服用地，土地面积：1,433.20平方米。</t>
  </si>
  <si>
    <t>抵押物为甘肃钟伟商贸有限责任公司名下位于甘肃省和政县三合镇虎家村滨河路钟伟商贸公司3号楼，建筑面积：1,551.68平方米。</t>
  </si>
  <si>
    <t>抵押物所有权人：甘肃钟伟商贸有限责任公司（借款人）、邓仲钟（系借款人股东），抵押物为：房产所有权及土地使用权，抵押物位于：甘肃省临夏市三合镇虎家村滨河路钟伟商贸公司4号楼，房产建筑面积：1,656.32平方米；土地为：商服用地，面积：10,552.00平方米。</t>
  </si>
  <si>
    <t>抵押物为和政县兰和粮油贸易有限责任公司名下位于甘肃省临夏市和政县三和镇周刘家村滨河路商铺，面积：2,464.63平方米。</t>
  </si>
  <si>
    <t xml:space="preserve">抵押物位于甘肃省临夏市三和镇周刘家村滨河路、和政县城关镇南关前巷、和政县城关镇沈家庄南出口商铺，建筑面积：2022.03平方米； 以及股东名下位于甘肃省临夏市和政县沈家庄新村南出口1#楼房产，建筑面积：262.98平方米。                                                </t>
  </si>
  <si>
    <t xml:space="preserve">抵押物位于甘肃省天水市秦州区人民路280号春泰公司住宅小区，建筑面积：223.22平方米。                      </t>
  </si>
  <si>
    <t>抵押物位于甘肃省天水市麦积区一马路50号，在建工程建筑面积10,480.00平方米；工业土地面积：26,161.00平方米。</t>
  </si>
  <si>
    <t>抵押物为成县亚鑫实业有限公司拥有的位于甘肃省陇南市成县纸坊镇韩山村林权，占地1,647亩，林地使用期为15年，2055年12月16日到期。</t>
  </si>
  <si>
    <t>抵押物位于甘肃省武威市凉州区南大街15-18号1幢商业4层1号，建筑面积：902.21平方米，土地类型为商业用地，面积：219.8平方米。</t>
  </si>
  <si>
    <t>抵押物位于甘肃省武威市民勤县城东工业园区-房屋（厂房）建筑面积：11,826.61平方米，土地为工业用地，土地面积：36,061.3平方米。</t>
  </si>
  <si>
    <t>抵押物分为3部分：①位于古浪县黄花滩农用地6666666.7平方米，土地开发程度五通一平，目前土地闲置，地上没有建筑物，位置毗邻省道。②在建工程5580平方米，位于古浪化工工业园内，占地面积128989.2平方米。③两套住宅面积合计205.5平方米，均位于古浪县。</t>
  </si>
  <si>
    <t>抵押物为嘉峪关市嘉华房地产有限责任公司名下位于嘉峪关市商业步行街，抵押房产建筑面积：3,243.44平方米；抵押土地为：商业用地，土地面积：1,102.83平方米。</t>
  </si>
  <si>
    <t>抵押物位于甘肃省酒泉市瓜州县柳沟物流园，抵押房产建筑面积：2,044.53平方米，抵押土地为：商业用地、工业用地，土地面积：4,606.69平方米。</t>
  </si>
  <si>
    <t>抵押物为嘉峪关西北物流有限公司名下位于甘肃省嘉峪关市金港路以西机动车安全检查站北侧商服用地，土地面积：44,261平方米。</t>
  </si>
  <si>
    <t>抵押物位于甘肃省庆阳市西峰区安定东路280号，建筑面积：1,786.92平方米；抵押土地为：商业用地，土地面积：1,102.90平方米。</t>
  </si>
  <si>
    <t>漆树、华山松树林，占地1,647亩，所在地树林220株/亩，无土地证，林地使用期为15年。</t>
    <phoneticPr fontId="4" type="noConversion"/>
  </si>
  <si>
    <t>郭智慧、吴宏霞</t>
    <phoneticPr fontId="4" type="noConversion"/>
  </si>
  <si>
    <t>已诉讼</t>
    <phoneticPr fontId="4" type="noConversion"/>
  </si>
  <si>
    <t>甘肃建邦建设工程有限公司债权资产</t>
    <phoneticPr fontId="4" type="noConversion"/>
  </si>
  <si>
    <t>甘肃建邦建设工程有限公司</t>
    <phoneticPr fontId="4" type="noConversion"/>
  </si>
  <si>
    <t>甘肃垦鑫连海工贸有限公司债权资产</t>
    <phoneticPr fontId="4" type="noConversion"/>
  </si>
  <si>
    <t>甘肃垦鑫连海工贸有限公司</t>
    <phoneticPr fontId="4" type="noConversion"/>
  </si>
  <si>
    <t>国营敦煌农场债权资产</t>
    <phoneticPr fontId="4" type="noConversion"/>
  </si>
  <si>
    <t>国营敦煌农场</t>
    <phoneticPr fontId="4" type="noConversion"/>
  </si>
  <si>
    <t>酒泉</t>
    <phoneticPr fontId="4" type="noConversion"/>
  </si>
  <si>
    <t>华亭县安口镇高镇村债权资产</t>
    <phoneticPr fontId="4" type="noConversion"/>
  </si>
  <si>
    <t>华亭县安口镇高镇村</t>
    <phoneticPr fontId="4" type="noConversion"/>
  </si>
  <si>
    <t>平凉</t>
    <phoneticPr fontId="4" type="noConversion"/>
  </si>
  <si>
    <t>陕西省乾县驻临夏市水暖器材经营部债权资产</t>
    <phoneticPr fontId="4" type="noConversion"/>
  </si>
  <si>
    <t>陕西省乾县驻临夏市水暖器材经营部</t>
    <phoneticPr fontId="4" type="noConversion"/>
  </si>
  <si>
    <t>临夏</t>
    <phoneticPr fontId="4" type="noConversion"/>
  </si>
  <si>
    <t>甘肃银城实业总公司</t>
    <phoneticPr fontId="4" type="noConversion"/>
  </si>
  <si>
    <t>白银</t>
    <phoneticPr fontId="4" type="noConversion"/>
  </si>
  <si>
    <t>平凉汽车运输公司债权资产</t>
    <phoneticPr fontId="4" type="noConversion"/>
  </si>
  <si>
    <t>平凉汽车运输公司</t>
    <phoneticPr fontId="4" type="noConversion"/>
  </si>
  <si>
    <t>交通运输、仓储和邮政业</t>
    <phoneticPr fontId="4" type="noConversion"/>
  </si>
  <si>
    <t>兰州峨嵋园综合服务中心债权资产</t>
    <phoneticPr fontId="4" type="noConversion"/>
  </si>
  <si>
    <t>兰州峨嵋园综合服务中心</t>
    <phoneticPr fontId="4" type="noConversion"/>
  </si>
  <si>
    <t>租赁和商业服务业</t>
    <phoneticPr fontId="4" type="noConversion"/>
  </si>
  <si>
    <t>兰州</t>
    <phoneticPr fontId="4" type="noConversion"/>
  </si>
  <si>
    <t>皋兰县自来水公司债权资产</t>
    <phoneticPr fontId="4" type="noConversion"/>
  </si>
  <si>
    <t>皋兰县自来水公司</t>
    <phoneticPr fontId="4" type="noConversion"/>
  </si>
  <si>
    <t>水利、环境和公共设施管理业</t>
    <phoneticPr fontId="4" type="noConversion"/>
  </si>
  <si>
    <t>酒泉宝陇新能源科技有限公司债权资产</t>
    <phoneticPr fontId="4" type="noConversion"/>
  </si>
  <si>
    <t>酒泉宝陇新能源科技有限公司</t>
    <phoneticPr fontId="4" type="noConversion"/>
  </si>
  <si>
    <t>科学研究和技术服务业</t>
    <phoneticPr fontId="4" type="noConversion"/>
  </si>
  <si>
    <t>陇南市武都区颐隆水电发展有限公司债权资产</t>
    <phoneticPr fontId="4" type="noConversion"/>
  </si>
  <si>
    <t>陇南市武都区颐隆水电发展有限公司</t>
    <phoneticPr fontId="4" type="noConversion"/>
  </si>
  <si>
    <t>电力、热力、燃气及水生产和供应业</t>
    <phoneticPr fontId="4" type="noConversion"/>
  </si>
  <si>
    <t>陇南</t>
    <phoneticPr fontId="4" type="noConversion"/>
  </si>
  <si>
    <t>以物抵债（永昌酒店）闲置。</t>
    <phoneticPr fontId="4" type="noConversion"/>
  </si>
  <si>
    <t>抵押物位于华亭县安口镇高镇村村委120平方米商铺。</t>
  </si>
  <si>
    <t>机器设备。</t>
    <phoneticPr fontId="4" type="noConversion"/>
  </si>
  <si>
    <t>已诉讼</t>
    <phoneticPr fontId="4" type="noConversion"/>
  </si>
  <si>
    <t>永登县</t>
  </si>
  <si>
    <t>永登县</t>
    <phoneticPr fontId="4" type="noConversion"/>
  </si>
  <si>
    <t>抵押物位于永登县河桥镇河桥村上河滩，土地面积13339.67平方米，房产面积3118.78平方米。</t>
    <phoneticPr fontId="4" type="noConversion"/>
  </si>
  <si>
    <t>敦煌市</t>
  </si>
  <si>
    <t>敦煌市</t>
    <phoneticPr fontId="4" type="noConversion"/>
  </si>
  <si>
    <t>华亭县</t>
    <phoneticPr fontId="4" type="noConversion"/>
  </si>
  <si>
    <t>城镇中心</t>
    <phoneticPr fontId="4" type="noConversion"/>
  </si>
  <si>
    <t>保证</t>
    <phoneticPr fontId="4" type="noConversion"/>
  </si>
  <si>
    <t>崆峒区</t>
  </si>
  <si>
    <t>崆峒区</t>
    <phoneticPr fontId="4" type="noConversion"/>
  </si>
  <si>
    <t>皋兰县</t>
  </si>
  <si>
    <t>皋兰县</t>
    <phoneticPr fontId="4" type="noConversion"/>
  </si>
  <si>
    <t>抵押物为皋兰县城关镇北辰路41674.86平米土地。</t>
    <phoneticPr fontId="4" type="noConversion"/>
  </si>
  <si>
    <t>肃州区</t>
  </si>
  <si>
    <t>肃州区</t>
    <phoneticPr fontId="4" type="noConversion"/>
  </si>
  <si>
    <t>设备</t>
  </si>
  <si>
    <t>设备</t>
    <phoneticPr fontId="4" type="noConversion"/>
  </si>
  <si>
    <t>设备</t>
    <phoneticPr fontId="4" type="noConversion"/>
  </si>
  <si>
    <t xml:space="preserve"> 兰州裕丰达矿业物资有限公司 债权资产</t>
  </si>
  <si>
    <t>兰州裕丰达矿业物资有限公司</t>
  </si>
  <si>
    <t>刘柄锁</t>
  </si>
  <si>
    <t>刘丙锁和张晓晨名下的营业用房，分别位于兰州市城关区酒泉路街道静宁路100号--万佳名苑第2层001室、3层001室，证载面积319.01㎡和319.48㎡</t>
  </si>
  <si>
    <t xml:space="preserve"> 甘肃万通伟业汽车贸易有限公司债权资产 </t>
  </si>
  <si>
    <t>甘肃万通伟业汽车贸易有限公司</t>
  </si>
  <si>
    <t>永登县城市建设综合开发公司</t>
  </si>
  <si>
    <t>1、永登县城市建设综合开发公司名下位于永登县城关镇胜利街等5处商业用房提供抵押担保，面积发别为399.74㎡；51.96㎡；242.58㎡；298.02㎡（一层）、331.09㎡（二层）；109㎡。</t>
  </si>
  <si>
    <t xml:space="preserve"> 甘肃浩远商贸有限公司债权资产 </t>
  </si>
  <si>
    <t>甘肃浩远商贸有限公司</t>
  </si>
  <si>
    <t>白银市</t>
  </si>
  <si>
    <t>师嘉麟</t>
  </si>
  <si>
    <t>甘肃宁远房地产开发公司名下位于白银市白银区兰州路108号6套商业用房，面积合计3,077.1平米.</t>
  </si>
  <si>
    <t xml:space="preserve"> 甘肃华宜昌盛工业科技有限公司债权资产 </t>
  </si>
  <si>
    <t>甘肃华宜昌盛工业科技有限公司</t>
  </si>
  <si>
    <t>宋永刚</t>
  </si>
  <si>
    <t>刘小玲名下位于甘肃省徽县城关镇建新路1号建公大厦负一层2183.98㎡商铺。</t>
  </si>
  <si>
    <t xml:space="preserve"> 兰州西远贸易有限公司债权资产 </t>
  </si>
  <si>
    <t>兰州西远贸易有限公司</t>
  </si>
  <si>
    <t>董成林</t>
  </si>
  <si>
    <t xml:space="preserve"> 甘肃胜丰商贸有限公司债权资产 </t>
  </si>
  <si>
    <t>甘肃胜丰商贸有限公司</t>
  </si>
  <si>
    <t>王运坪</t>
  </si>
  <si>
    <t>甘肃天赐一秀根石艺术有限公司名下位于徽县城关镇赵儿河天赐一秀文化产业园D段综合楼，1-6层7,682.03㎡商业用房，</t>
  </si>
  <si>
    <t xml:space="preserve"> 兰州昊坤文化传播有限公司 </t>
  </si>
  <si>
    <t>兰州昊坤文化传播有限公司</t>
  </si>
  <si>
    <t>信息传输、软件和信息技术服务业</t>
  </si>
  <si>
    <t>马永生</t>
  </si>
  <si>
    <t>永靖县柳园度假村有限公司（马永生实际控制）名下位于永靖县太极镇中庄村金河湾开发小区15708.89㎡商业用地，马永生名下位于玉门市新市区玉关南路东侧27幢商业用房，证载面积2508.6平方米，</t>
  </si>
  <si>
    <t xml:space="preserve"> 兰州玖宏商贸有限公司 </t>
  </si>
  <si>
    <t>兰州玖宏商贸有限公司</t>
  </si>
  <si>
    <t>甘肃源东商贸有限责任公司名下位于兰州市城关区酒泉路街道静宁路100号第1层004室278.1平米商业用房。</t>
  </si>
  <si>
    <t xml:space="preserve"> 兰州易诚商贸有限公司债权资产 </t>
  </si>
  <si>
    <t>兰州易诚商贸有限公司</t>
  </si>
  <si>
    <t>荣亮</t>
  </si>
  <si>
    <t>荣亮名下位于白银市白银区兰州路108号-1幢（08）A1段7幢1-08号（面积1137.27平米）、1-03号（面积31.38平米）、1-07号（面积60.15平米），三套抵押物建筑面积合计1228.8㎡。</t>
  </si>
  <si>
    <t>徽县</t>
    <phoneticPr fontId="4" type="noConversion"/>
  </si>
  <si>
    <t>武都区</t>
    <phoneticPr fontId="4" type="noConversion"/>
  </si>
  <si>
    <t>甘肃高科科技实业有限公司债权资产</t>
  </si>
  <si>
    <t>甘肃高科科技实业有限公司</t>
  </si>
  <si>
    <t>甘南</t>
  </si>
  <si>
    <t>靳占荣、靳占军、王安军、宋雯</t>
  </si>
  <si>
    <t>担保人有一定担保实力</t>
  </si>
  <si>
    <t>白宏伟、苏海龙</t>
  </si>
  <si>
    <t>定西星宇石料有限公司债权资产</t>
  </si>
  <si>
    <t>定西星宇石料有限公司</t>
  </si>
  <si>
    <t>定西市广升中小企业信用担保有限责任公司</t>
  </si>
  <si>
    <t>张掖市甘州区利农蔬菜专业合作社债权资产</t>
  </si>
  <si>
    <t>张掖市甘州区利农蔬菜专业合作社</t>
  </si>
  <si>
    <t>农业</t>
  </si>
  <si>
    <t>张掖</t>
  </si>
  <si>
    <t>张掖市广发投资信用担保有限责任公司</t>
  </si>
  <si>
    <t>天水市兴业担保有限责任公司</t>
  </si>
  <si>
    <t>甘肃交建荣威建材有限公司债权资产</t>
  </si>
  <si>
    <t>甘肃交建荣威建材有限公司</t>
  </si>
  <si>
    <t>抵押物区位优越</t>
  </si>
  <si>
    <t>甘肃东方锦龙实业股份有限公司债权资产</t>
  </si>
  <si>
    <t>甘肃东方锦龙实业股份有限公司</t>
  </si>
  <si>
    <t>中企信用融资担保有限公司、党良煜、党成煜、冒迎萍</t>
  </si>
  <si>
    <t>查封汽车、股权及房产</t>
  </si>
  <si>
    <t>甘肃圣泽源清真食品生产集团有限公司债权资产</t>
  </si>
  <si>
    <t>甘肃圣泽源清真食品生产集团有限公司</t>
  </si>
  <si>
    <t>企业厂区位置优越，生产潜力大，所处市场广阔。</t>
  </si>
  <si>
    <t>抵押物为临潭县星祥综合农贸市场开发有限责任公司名下位于临潭县新城镇东大街56号土地，土地面积34857.67平方米。</t>
  </si>
  <si>
    <t>抵押物为各类振动给料机、颚式破碎机、反击式破碎机、振动筛、输送架、洗沙机、各类工程运输机械、汽车等61台套。</t>
  </si>
  <si>
    <t>抵押物位于白银市白银区北京路506号（18）3幢1-04号商铺，面积967.02平方米。</t>
  </si>
  <si>
    <t>抵押物位于临夏经济开发区清真食品加工区纬四路1号工业用地，面积149656平方米；在建工程面积为23587平方米；机械设备为清真食品加工设备15台。</t>
  </si>
  <si>
    <t>甘肃满昌商贸有限公司债权资产</t>
  </si>
  <si>
    <t>甘肃满昌商贸有限公司</t>
  </si>
  <si>
    <t>彭文运、彭文义、彭清莲</t>
  </si>
  <si>
    <t>3180.85</t>
  </si>
  <si>
    <t>抵押物状况良好，区位优良</t>
  </si>
  <si>
    <t>甘肃大成行贸易有限责任公司债权资产</t>
  </si>
  <si>
    <t>甘肃大成行贸易有限责任公司</t>
  </si>
  <si>
    <t>朱京西、刘婷、王其功</t>
  </si>
  <si>
    <t>3630.32</t>
  </si>
  <si>
    <t>甘肃赛蒙工贸有限公司债权资产</t>
  </si>
  <si>
    <t>甘肃赛蒙工贸有限公司</t>
  </si>
  <si>
    <t>兰州佛缘商贸有限责任公司及邱昆山、齐倩珑</t>
  </si>
  <si>
    <t>皋兰县天禹防水材料有限责任公司债权资产</t>
  </si>
  <si>
    <t>皋兰县天禹防水材料有限责任公司</t>
  </si>
  <si>
    <t>兰州新区</t>
  </si>
  <si>
    <t>王自校、王猷彩、赵素利、郝凤英</t>
  </si>
  <si>
    <t>甘肃邦通物资有限公司债权资产</t>
  </si>
  <si>
    <t>甘肃邦通物资有限公司</t>
  </si>
  <si>
    <t>王梓力、李大刚、李大龙、付华、崔振兴、王芳</t>
  </si>
  <si>
    <t>抵押物位于城关区繁华地段</t>
  </si>
  <si>
    <t>兰州大华畜禽有限公司债权资产</t>
  </si>
  <si>
    <t>兰州大华畜禽有限公司</t>
  </si>
  <si>
    <t>彭岩、李兴苹、李红兴、杨素娥</t>
  </si>
  <si>
    <t>工业、住宅</t>
  </si>
  <si>
    <t>厂房4424.20平米；住宅120平米</t>
  </si>
  <si>
    <t>兰州辰源商贸有限公司债权资产</t>
  </si>
  <si>
    <t>兰州辰源商贸有限公司</t>
  </si>
  <si>
    <t>甘肃新棣贸易有限公司、甘肃鑫隆伟业物资有限公司、王源、王萍、汪佐军</t>
  </si>
  <si>
    <t>兰州天泽隆商贸有限公司债权资产</t>
  </si>
  <si>
    <t>兰州天泽隆商贸有限公司</t>
  </si>
  <si>
    <t>杨帆、唐燕</t>
  </si>
  <si>
    <t>甘肃天朗环保科技有限公司债权资产</t>
  </si>
  <si>
    <t>甘肃天朗环保科技有限公司</t>
  </si>
  <si>
    <t>甘肃联丰废金属处理有限责任公司、刘禹、杨莉、兰州苏州商会</t>
  </si>
  <si>
    <t>甘肃鼎荣工贸有限公司债权资产</t>
  </si>
  <si>
    <t>甘肃鼎荣工贸有限公司</t>
  </si>
  <si>
    <t>武威世纪百胜超市有限公司、保证人武威世纪百胜百货有限公司、保证人颜维建、颜维波、姜敏、颜维兵</t>
  </si>
  <si>
    <t>永靖县</t>
    <phoneticPr fontId="4" type="noConversion"/>
  </si>
  <si>
    <t>皋兰县</t>
    <phoneticPr fontId="4" type="noConversion"/>
  </si>
  <si>
    <t>景泰区</t>
    <phoneticPr fontId="4" type="noConversion"/>
  </si>
  <si>
    <t>临潭县</t>
    <phoneticPr fontId="4" type="noConversion"/>
  </si>
  <si>
    <t>甘州区</t>
  </si>
  <si>
    <t>甘州区</t>
    <phoneticPr fontId="4" type="noConversion"/>
  </si>
  <si>
    <t>七里河区</t>
    <phoneticPr fontId="4" type="noConversion"/>
  </si>
  <si>
    <t>榆中县</t>
    <phoneticPr fontId="4" type="noConversion"/>
  </si>
  <si>
    <t>抵押物位于镇原县西街（康瑞佳）3-1号6幢1号商铺1层101室等17套房，面积3180.85平方米。</t>
  </si>
  <si>
    <t>抵押物为甘肃华屹置业有限公司名下位于太极镇古城新区在水一方会所，面积3630.32平方米。</t>
  </si>
  <si>
    <t>抵押物位于广河县临园经济开发区伊馨园住宅小区4号楼商铺一至二层，面积992.33平方米。</t>
  </si>
  <si>
    <t>抵押物位于兰州市城关区五泉街道金昌南路158号2层002号，面积为1529.71平方米房产。</t>
  </si>
  <si>
    <t>抵押物位于皋兰县黑石川乡三合村厂房和位于兰州市七里河区敦煌路街道金城金港花园9号楼1单元2层201室120平米房产。</t>
  </si>
  <si>
    <t>应收账款</t>
  </si>
  <si>
    <t>抵押物为武威唐门机械科技有限公司名下位于武威市凉州区永昌镇新能源装备制造产业园205872平方米土地。</t>
  </si>
  <si>
    <t>甘肃天域生物制药有限责任公司债权资产</t>
  </si>
  <si>
    <t>甘肃天域生物制药有限责任公司</t>
  </si>
  <si>
    <t>阿仁增</t>
  </si>
  <si>
    <t>386662.8</t>
  </si>
  <si>
    <t>甘肃文盛油橄榄农业科技发展有限公司债权资产</t>
  </si>
  <si>
    <t>甘肃文盛油橄榄农业科技发展有限公司</t>
  </si>
  <si>
    <t>郭兴旺、谢建林、马彩霞</t>
  </si>
  <si>
    <t>郭兴旺名下位于宕昌县500亩林木的林权，主要树种为油橄榄。</t>
  </si>
  <si>
    <t>油橄榄林</t>
  </si>
  <si>
    <t>甘肃芊宇牧业开发有限公司债权资产</t>
  </si>
  <si>
    <t>甘肃芊宇牧业开发有限公司</t>
  </si>
  <si>
    <t>朱小燕名下位于会宁县510亩杏树林权；白小玲名下位于会宁县200亩杏树林权。</t>
  </si>
  <si>
    <t>甘肃华冠商贸有限公司债权资产</t>
  </si>
  <si>
    <t>甘肃华冠商贸有限公司</t>
  </si>
  <si>
    <t>贸易</t>
  </si>
  <si>
    <t>商铺、住宅</t>
  </si>
  <si>
    <t>1169.06平米商铺，1625.51平米住宅</t>
  </si>
  <si>
    <t>古浪县</t>
    <phoneticPr fontId="4" type="noConversion"/>
  </si>
  <si>
    <t>古浪县</t>
    <phoneticPr fontId="4" type="noConversion"/>
  </si>
  <si>
    <t>宁县县</t>
    <phoneticPr fontId="4" type="noConversion"/>
  </si>
  <si>
    <t>宕昌县</t>
    <phoneticPr fontId="4" type="noConversion"/>
  </si>
  <si>
    <t>125</t>
    <phoneticPr fontId="4" type="noConversion"/>
  </si>
  <si>
    <t>武威市盛大商贸有限公司债权资产</t>
  </si>
  <si>
    <t>武威市盛大商贸有限公司</t>
  </si>
  <si>
    <t>2018/4/30</t>
  </si>
  <si>
    <t>孟志国、仲洁</t>
  </si>
  <si>
    <t>民勤县凯伟工贸有限公司债权资产</t>
  </si>
  <si>
    <t>民勤县凯伟工贸有限公司</t>
  </si>
  <si>
    <t>赵明红、李彩玲、赵啸</t>
  </si>
  <si>
    <t>住宅</t>
  </si>
  <si>
    <t>武威市金羊建筑工程公司债权资产</t>
  </si>
  <si>
    <t>武威市金羊建筑工程公司</t>
  </si>
  <si>
    <t>吴泽刚、张鹏</t>
  </si>
  <si>
    <t>酒泉西部农业股份有限公司债权资产</t>
  </si>
  <si>
    <t>酒泉西部农业股份有限公司</t>
  </si>
  <si>
    <t>赵云、赵秀玲</t>
  </si>
  <si>
    <t>金塔县金农机械制造有限公司债权资产</t>
  </si>
  <si>
    <t>金塔县金农机械制造有限公司</t>
  </si>
  <si>
    <t>金塔县</t>
  </si>
  <si>
    <t>王飞、王开荣、庞芳英</t>
  </si>
  <si>
    <t>酒泉中信石业有限责任公司债权资产</t>
  </si>
  <si>
    <t>酒泉中信石业有限责任公司</t>
  </si>
  <si>
    <t>郭霞英、仇生冬、徐荣亮、董丽萍</t>
  </si>
  <si>
    <t>甘肃宏源恒泰商贸有限公司债权资产</t>
  </si>
  <si>
    <t>甘肃宏源恒泰商贸有限公司</t>
  </si>
  <si>
    <t>甘肃新中银投资担保有限公司、青海鑫安房地产开发有限责任公司、杨成栋、蔡惠萍、刘晓亚</t>
  </si>
  <si>
    <t>甘肃同远建筑工程咨询有限公司债权资产</t>
  </si>
  <si>
    <t>甘肃同远建筑工程咨询有限公司</t>
  </si>
  <si>
    <t>甘肃中启投资担保有限公司、张嘉旭、陈晴</t>
  </si>
  <si>
    <t>甘肃裕丰园保温材料工程有限公司债权资产</t>
  </si>
  <si>
    <t>甘肃裕丰园保温材料工程有限公司</t>
  </si>
  <si>
    <t>甘肃盛大合益担保有限公司、谢勇、宋丽</t>
  </si>
  <si>
    <t>兰州久阳物流有限公司债权资产</t>
  </si>
  <si>
    <t>兰州久阳物流有限公司</t>
  </si>
  <si>
    <t>交通运输、仓储</t>
  </si>
  <si>
    <t>甘肃中启投资担保有限公司、甘肃全辉商贸有限责任公司、宗政权、宗立师、宗亚翠、杨恒霞</t>
  </si>
  <si>
    <t>兰州仓酷商贸有限责任公司债权资产</t>
  </si>
  <si>
    <t>兰州仓酷商贸有限责任公司</t>
  </si>
  <si>
    <t>乔大林、来鹏、来靖镕</t>
  </si>
  <si>
    <t>甘肃瑜丰商贸有限公司债权资产</t>
  </si>
  <si>
    <t>甘肃瑜丰商贸有限公司</t>
  </si>
  <si>
    <t>陈振、李小军</t>
  </si>
  <si>
    <t>林权、房屋</t>
  </si>
  <si>
    <t>徽县林权2571亩</t>
  </si>
  <si>
    <t>永登万头绿色养殖有限公司债权资产</t>
  </si>
  <si>
    <t>永登万头绿色养殖有限公司</t>
  </si>
  <si>
    <t>甘肃中启投资担保有限公司、冯英祥、韩金芬、李彩霞</t>
  </si>
  <si>
    <t>机械设备</t>
  </si>
  <si>
    <t>瓜州磨盘山矿业有限公司债权资产</t>
  </si>
  <si>
    <t>瓜州磨盘山矿业有限公司</t>
  </si>
  <si>
    <t>瓜洲区</t>
  </si>
  <si>
    <t>柴国超、柴有程</t>
  </si>
  <si>
    <t>张掖市太阳神商贸有限责任公司债权资产</t>
  </si>
  <si>
    <t>张掖市太阳神商贸有限责任公司</t>
  </si>
  <si>
    <t>张掖市</t>
  </si>
  <si>
    <t>何光远、何文英、孙建萍</t>
  </si>
  <si>
    <t>临泽县景盛现代农牧产业开发有限公司债权资产</t>
  </si>
  <si>
    <t>临泽县景盛现代农牧产业开发有限公司</t>
  </si>
  <si>
    <t>临泽县</t>
  </si>
  <si>
    <t>张掖市农信融资担保有限责任公司、安正、贾金花</t>
  </si>
  <si>
    <t>张掖市热力宝保温建材有限责任公司债权资产</t>
  </si>
  <si>
    <t>张掖市热力宝保温建材有限责任公司</t>
  </si>
  <si>
    <t>何光文、栗辉、汤泽琼、魏生龙、何文英、孙建萍</t>
  </si>
  <si>
    <t>张掖市恒茂建材有限责任公司债权资产</t>
  </si>
  <si>
    <t>张掖市恒茂建材有限责任公司</t>
  </si>
  <si>
    <t>张掖市广发信用担保有限责任公司、陈立国、龙玉琴</t>
  </si>
  <si>
    <t>通渭县普瑞商贸有限公司债权资产</t>
  </si>
  <si>
    <t>通渭县普瑞商贸有限公司</t>
  </si>
  <si>
    <t>定西市</t>
  </si>
  <si>
    <t>通渭县</t>
  </si>
  <si>
    <t>李亚兵、董凌云、孟向娃、董小红</t>
  </si>
  <si>
    <t>通渭县佳良石料矿开采有限公司债权资产</t>
  </si>
  <si>
    <t>通渭县佳良石料矿开采有限公司</t>
  </si>
  <si>
    <t>孟向娃、董小红</t>
  </si>
  <si>
    <t>甘肃博苑绿化工程有限公司债权资产</t>
  </si>
  <si>
    <t>甘肃博苑绿化工程有限公司</t>
  </si>
  <si>
    <t>临洮县</t>
  </si>
  <si>
    <t>甘肃合创信用担保有限公司、赵志祯、韦小芬</t>
  </si>
  <si>
    <t>甘肃虹奇商贸有限公司债权资产</t>
  </si>
  <si>
    <t>甘肃虹奇商贸有限公司</t>
  </si>
  <si>
    <t>文峰镇</t>
  </si>
  <si>
    <t>高金英</t>
  </si>
  <si>
    <t>金昌合鑫粮油有限公司债权资产</t>
  </si>
  <si>
    <t>金昌合鑫粮油有限公司</t>
  </si>
  <si>
    <t>金川区</t>
  </si>
  <si>
    <t>张军</t>
  </si>
  <si>
    <t>甘肃万众环保科技有限公司债权资产</t>
  </si>
  <si>
    <t>甘肃万众环保科技有限公司</t>
  </si>
  <si>
    <t>李金云、董靖雯、林沛、焦正明</t>
  </si>
  <si>
    <t>永昌融通商贸有限公司债权资产</t>
  </si>
  <si>
    <t>永昌融通商贸有限公司</t>
  </si>
  <si>
    <t>董学刚、柴霞</t>
  </si>
  <si>
    <t>陇西金运商贸有限责任公司债权资产</t>
  </si>
  <si>
    <t>陇西金运商贸有限责任公司</t>
  </si>
  <si>
    <t>陇西县</t>
  </si>
  <si>
    <t>2017/7/20</t>
  </si>
  <si>
    <t>范文武、李凤梅</t>
  </si>
  <si>
    <t>未起诉</t>
  </si>
  <si>
    <t>甘肃凯盛食品有限公司债权资产</t>
  </si>
  <si>
    <t>甘肃凯盛食品有限公司</t>
  </si>
  <si>
    <t>何玲珍、周伟</t>
  </si>
  <si>
    <t>平凉亚星机械配件加工有限公司债权资产</t>
  </si>
  <si>
    <t>平凉亚星机械配件加工有限公司</t>
  </si>
  <si>
    <t>周伟</t>
  </si>
  <si>
    <t xml:space="preserve"> 定西市</t>
  </si>
  <si>
    <t>徐双宁、刘惠琴、宋中吉、高凤国、靳祥林、刘莉花</t>
  </si>
  <si>
    <t>甘肃泳毅工贸有限公司债权资产</t>
  </si>
  <si>
    <t>甘肃泳毅工贸有限公司</t>
  </si>
  <si>
    <t>陈宏博、王明亮</t>
  </si>
  <si>
    <t>陇西汇龙药业有限责任公司债权资产</t>
  </si>
  <si>
    <t>陇西汇龙药业有限责任公司</t>
  </si>
  <si>
    <t>张小刚</t>
  </si>
  <si>
    <t>抵押物位于甘肃省武威市金色大道城区连接段东侧的土地使用权：土地面积为60224.4平方米；地类为批发零售用地；以及对应的地上在建工程，建筑面积达95825平方米。</t>
  </si>
  <si>
    <t>抵押物位于民勤县城东关南巷，性质国有，使用权类型出让，地类商业，面积18960平方米。</t>
  </si>
  <si>
    <t>抵押物为甘肃省金石房地产开发有限责任公司名下位于古浪县大靖镇新城区土地使用权，性质国有，使用权类型出让，地类城镇混合用地，面积合计23328.2平方米。</t>
  </si>
  <si>
    <t>抵押物位于酒泉市玉门东路1-1号一栋2层商业用房，房产面积1313.68平方米，对应土地面积为314.70平方米，土地用途为商服用地。</t>
  </si>
  <si>
    <t>抵押物位于金塔县金鑫工业园区，为工业用地，面积23500平方米，抵押房屋位于金鼎湖东侧，建筑面积8737.21平方米。</t>
  </si>
  <si>
    <t xml:space="preserve">抵押物为甘肃品尚鑫旺商贸有限公司名下位于西洞镇综合用地，面积49186.47平方米。
</t>
  </si>
  <si>
    <t>抵押物位于白银市白银区中小企业创业基地17栋1-01号，土地面积：39501.3平方米，房屋建筑面积1231.28平方米。</t>
  </si>
  <si>
    <t>抵押物位于徽县江洛镇农贸市场66-73号房产，房屋面积：279.86平方米，和徽县林权2571亩。</t>
  </si>
  <si>
    <t>抵押物为机械设备</t>
  </si>
  <si>
    <t>抵押物位于甘肃省张掖市甘州区东北郊工业园区，宗地面积15070.5平方米，房屋建筑面积3983.91平方米。</t>
  </si>
  <si>
    <t>抵押物为工业用地，土地坐落于工业园区，性质国有，使用权类型出让，面积13333.4平方米。</t>
  </si>
  <si>
    <t>抵押物位于甘肃省通渭县平襄镇南街27号佳宇花苑，房产面积1432.50平方米。</t>
  </si>
  <si>
    <t>抵押物位于甘肃省通渭县平襄镇南街27号佳宇花苑，建筑面积：1,037.67平方米。</t>
  </si>
  <si>
    <t>抵押物位于文峰镇开发区药都路31号116-120室，文峰镇人民路3裕景佳苑住宅楼一楼120室，巩昌镇长安路广场丽苑商住小区12-2-212室，抵押面积624.16平方米。</t>
  </si>
  <si>
    <t>抵押物位于房产金昌市开发区延安东路以南，长沙路东侧1号交易大厅、2号交易大厅；抵押土地位于开发区延安东路以南，长沙路东侧，地类其他商服用地，面积13372.35平方米。</t>
  </si>
  <si>
    <t>抵押物位于金昌市开发区汉口路北侧、河雅路西侧1号展厅、2号展厅；土地位于开发区汉口路北侧、河雅路西侧，地类工业用地，面积8168.39平方米。</t>
  </si>
  <si>
    <t>抵押物位于永昌县城关镇十二区二坝渠以南，为自建二层小楼一幢；抵押土地位于永昌县城关镇交警大队西侧，工业用地，面积2058平方米。</t>
  </si>
  <si>
    <t>抵押物位于古浪县海子滩镇红沙滩工业土地使用权，合计580亩。</t>
  </si>
  <si>
    <t>抵押物位于宕昌县沙湾镇沙垻村林权，林木面积500亩，主要树种为油橄榄。</t>
  </si>
  <si>
    <t>抵押物位于会宁县头寨子镇小寨村林木，面积510亩，主要树种为杏树，和位于会宁县头寨镇中湾村东家山社林木，面积200亩，主要树种为杏树。</t>
  </si>
  <si>
    <t>1.抵押物位于庆阳市宁县和盛镇和盛村一组盛世家园2幢商铺1-2层房产。2抵押物位于庆阳市宁县和盛镇中街房产。3.抵押物分别为①位于白银市会宁县会师镇枝阳街交通局1号综合楼1-17；②位于白银市会宁县东大街电影公司1号综合楼06号；4.抵押房产位于白银市会宁县长征南路枝阳中学教辅楼2-209号房产。5.抵押物分别为①位于甘肃省庆阳市宁县和盛镇和盛街。②位于庆阳市宁县和盛镇南大街。</t>
    <phoneticPr fontId="4" type="noConversion"/>
  </si>
  <si>
    <t>抵押物位于陇西县文峰镇东铺村综合楼105-108号，建筑面积：157.68平方米；陇西县文峰镇316国道北侧文峰金运综合楼，建筑面积：1537.84平方米。</t>
  </si>
  <si>
    <t>抵押物位于庄浪县阳川乡红土坡村，土地11012平方米，房屋面积6600平方米。</t>
  </si>
  <si>
    <t>抵押物位于平凉市崆峒区峡门乡吴坡村新型建材工业集中区，土地面积13533.33平方米。</t>
  </si>
  <si>
    <t>抵押物位于定西市经济开发区，工业土地面积：26983平方米，厂房建筑面积：19539.11平方米。</t>
  </si>
  <si>
    <t>抵押物位于陇西县工业用地，面积25146.59平方米。</t>
  </si>
  <si>
    <t>抵押物位于定西市陇西县文峰镇宝凤路西侧和雅居住宅楼建筑面积：751.58平方米；甘肃景利达房地产开发有限责任公司名下土地1553.5平方米，房屋面积2020.62平方米。</t>
  </si>
  <si>
    <t>甘肃省分公司</t>
  </si>
  <si>
    <t>西宁大西洋清真美食宫债权资产</t>
  </si>
  <si>
    <t>西宁大西洋清真美食宫</t>
  </si>
  <si>
    <t>餐饮</t>
  </si>
  <si>
    <t>停止经营</t>
  </si>
  <si>
    <t>青海</t>
  </si>
  <si>
    <t>西宁</t>
  </si>
  <si>
    <t>城东区</t>
  </si>
  <si>
    <t>房屋、土地</t>
  </si>
  <si>
    <t>自建居民房</t>
  </si>
  <si>
    <t>首位</t>
  </si>
  <si>
    <t>李世强</t>
  </si>
  <si>
    <t>476884352@qq.com</t>
  </si>
  <si>
    <t>青海德勤贸易有限公司债权资产</t>
  </si>
  <si>
    <t>青海德勤贸易有限公司</t>
  </si>
  <si>
    <t>商贸</t>
  </si>
  <si>
    <t>西宁经济开发区</t>
  </si>
  <si>
    <t>1500</t>
  </si>
  <si>
    <t>423.12</t>
  </si>
  <si>
    <t>抵押+保证</t>
  </si>
  <si>
    <t>李善超、付洁</t>
  </si>
  <si>
    <t>46.71</t>
  </si>
  <si>
    <t>1184.71</t>
  </si>
  <si>
    <t>青海省宝通水利水电有限公司债权资产</t>
  </si>
  <si>
    <t>青海省宝通水利水电有限公司</t>
  </si>
  <si>
    <t>水利水电</t>
  </si>
  <si>
    <t>城西区</t>
  </si>
  <si>
    <t>470.47</t>
  </si>
  <si>
    <t>182.87</t>
  </si>
  <si>
    <t>0</t>
  </si>
  <si>
    <t>质押+保证</t>
  </si>
  <si>
    <t>都兰利昌矿业有限责任公司、麻吉远、隋守琪</t>
  </si>
  <si>
    <t>矿区</t>
  </si>
  <si>
    <t>青海金玉琥珀商贸有限公司债权资产</t>
  </si>
  <si>
    <t>青海金玉琥珀商贸有限公司</t>
  </si>
  <si>
    <t>122.83</t>
  </si>
  <si>
    <t>63.56</t>
  </si>
  <si>
    <t>青海润昇堂生物科技有限公司、妥建明、法丽娟、刘治富、田丽娟</t>
  </si>
  <si>
    <t>青海省康联工贸有限公司债权资产</t>
  </si>
  <si>
    <t>青海省康联工贸有限公司</t>
  </si>
  <si>
    <t>2018/8/31</t>
  </si>
  <si>
    <t>81.65</t>
  </si>
  <si>
    <t>青海祥羽物资有限公司、匡建华、赵爱霞</t>
  </si>
  <si>
    <t>青海鸿笙电气工程有限公司债权资产</t>
  </si>
  <si>
    <t>青海鸿笙电气工程有限公司</t>
  </si>
  <si>
    <t>建造安装业</t>
  </si>
  <si>
    <t>200.00</t>
  </si>
  <si>
    <t>24.70</t>
  </si>
  <si>
    <t>曹雪笙、曹雪啸、冯梅、马鑫鹏、包越海</t>
  </si>
  <si>
    <t>150.84</t>
  </si>
  <si>
    <t>350.19</t>
  </si>
  <si>
    <t>青海居易生物科技股份有限公司债权资产</t>
  </si>
  <si>
    <t>青海居易生物科技股份有限公司</t>
  </si>
  <si>
    <t>生物科技</t>
  </si>
  <si>
    <t>格尔木</t>
  </si>
  <si>
    <t>昆仑经济开发区</t>
  </si>
  <si>
    <t>476.90</t>
  </si>
  <si>
    <t>324.91</t>
  </si>
  <si>
    <t>青海高原雪山青稞酒股份有限公司、青海居易实业集团有限公司、袁龙浩、郭宝容</t>
  </si>
  <si>
    <t>转让方首封其他银行债权抵押物</t>
  </si>
  <si>
    <t>青海银行查封了袁龙浩名下位于西宁市城西区西川南路46号8号楼46-18号不动产，建筑面积464.86㎡，此查封资产为其他银行债权抵押物。</t>
  </si>
  <si>
    <t>青海金叶汽车销售有限公司债权资产</t>
  </si>
  <si>
    <t>青海金叶汽车销售有限公司</t>
  </si>
  <si>
    <t>城北区</t>
  </si>
  <si>
    <t>173.08</t>
  </si>
  <si>
    <t>114.06</t>
  </si>
  <si>
    <t>质押</t>
  </si>
  <si>
    <t>车辆合格证质押</t>
  </si>
  <si>
    <t>西宁伟建贸易有限公司债权资产</t>
  </si>
  <si>
    <t>西宁伟建贸易有限公司</t>
  </si>
  <si>
    <t>170.68</t>
  </si>
  <si>
    <t>66.65</t>
  </si>
  <si>
    <t>西宁海湖钢材交易市场管理有限公司、郑剑辉、冷玲、郑常和</t>
  </si>
  <si>
    <t>西宁玖泰钢铁贸易有限公司债权资产</t>
  </si>
  <si>
    <t>西宁玖泰钢铁贸易有限公司</t>
  </si>
  <si>
    <t>141.35</t>
  </si>
  <si>
    <t>126.26</t>
  </si>
  <si>
    <t>西宁海湖钢材交易市场管理有限公司、青海江南投资担保集团有限公司</t>
  </si>
  <si>
    <t>黄南润泰混凝土有限公司债权资产</t>
  </si>
  <si>
    <t>黄南润泰混凝土有限公司</t>
  </si>
  <si>
    <t>建工</t>
  </si>
  <si>
    <t>黄南州</t>
  </si>
  <si>
    <t>同仁县</t>
  </si>
  <si>
    <t>30.69</t>
  </si>
  <si>
    <t>黄南润泰混凝土有限公司、青海坦途汽车销售有限公司、郭大元、郭键</t>
  </si>
  <si>
    <t>工业土地：20666.6</t>
  </si>
  <si>
    <t>住宅房产1：134.16；住宅房产2：134.16</t>
  </si>
  <si>
    <t>156</t>
  </si>
  <si>
    <t>157</t>
  </si>
  <si>
    <t>158</t>
  </si>
  <si>
    <t>159</t>
  </si>
  <si>
    <t>160</t>
  </si>
  <si>
    <t>161</t>
  </si>
  <si>
    <t>162</t>
  </si>
  <si>
    <t>163</t>
  </si>
  <si>
    <t>164</t>
  </si>
  <si>
    <t>165</t>
  </si>
  <si>
    <t>166</t>
  </si>
  <si>
    <t>青海高原雪产品开发股份有限公司债权资产</t>
    <phoneticPr fontId="4" type="noConversion"/>
  </si>
  <si>
    <t>青海高原雪产品开发股份有限公司</t>
    <phoneticPr fontId="4" type="noConversion"/>
  </si>
  <si>
    <t>破产</t>
    <phoneticPr fontId="4" type="noConversion"/>
  </si>
  <si>
    <t>青海</t>
    <phoneticPr fontId="4" type="noConversion"/>
  </si>
  <si>
    <t>海南州</t>
    <phoneticPr fontId="4" type="noConversion"/>
  </si>
  <si>
    <t>共和县</t>
    <phoneticPr fontId="4" type="noConversion"/>
  </si>
  <si>
    <t>共和县恰卜恰镇黄河南大街48号</t>
    <phoneticPr fontId="4" type="noConversion"/>
  </si>
  <si>
    <t>289.31</t>
    <phoneticPr fontId="4" type="noConversion"/>
  </si>
  <si>
    <t>0</t>
    <phoneticPr fontId="4" type="noConversion"/>
  </si>
  <si>
    <t>4289.31</t>
    <phoneticPr fontId="4" type="noConversion"/>
  </si>
  <si>
    <t>9</t>
    <phoneticPr fontId="4" type="noConversion"/>
  </si>
  <si>
    <t>青海青海高原雪产品开发股份有限公司、陈芹燕、屠胜芳、虞珠莲、杨广宇</t>
    <phoneticPr fontId="4" type="noConversion"/>
  </si>
  <si>
    <t>库房、值班室、锅炉房、宿舍楼、食堂、冷库、车间等建筑物及工业用地使用权</t>
    <phoneticPr fontId="4" type="noConversion"/>
  </si>
  <si>
    <t>办公楼</t>
    <phoneticPr fontId="4" type="noConversion"/>
  </si>
  <si>
    <t>首封</t>
    <phoneticPr fontId="4" type="noConversion"/>
  </si>
  <si>
    <t>破产清算</t>
    <phoneticPr fontId="4" type="noConversion"/>
  </si>
  <si>
    <t>未采取司法保全</t>
    <phoneticPr fontId="4" type="noConversion"/>
  </si>
  <si>
    <t>转让方首封</t>
    <phoneticPr fontId="4" type="noConversion"/>
  </si>
  <si>
    <t>地理位置较好，厂区内的规划良好，抵押物的成新度高。</t>
    <phoneticPr fontId="4" type="noConversion"/>
  </si>
  <si>
    <t>谢海清</t>
    <phoneticPr fontId="4" type="noConversion"/>
  </si>
  <si>
    <t>304042820@qq.com</t>
    <phoneticPr fontId="4" type="noConversion"/>
  </si>
  <si>
    <t>青海仁创商贸有限公司债权资产</t>
    <phoneticPr fontId="4" type="noConversion"/>
  </si>
  <si>
    <t>青海仁创商贸有限公司</t>
    <phoneticPr fontId="4" type="noConversion"/>
  </si>
  <si>
    <t>停产</t>
    <phoneticPr fontId="4" type="noConversion"/>
  </si>
  <si>
    <t>西宁</t>
    <phoneticPr fontId="4" type="noConversion"/>
  </si>
  <si>
    <t>城东区</t>
    <phoneticPr fontId="4" type="noConversion"/>
  </si>
  <si>
    <t>安徽</t>
    <phoneticPr fontId="4" type="noConversion"/>
  </si>
  <si>
    <t>池州</t>
    <phoneticPr fontId="4" type="noConversion"/>
  </si>
  <si>
    <t>长江路商业街名品街</t>
    <phoneticPr fontId="4" type="noConversion"/>
  </si>
  <si>
    <t>池州嘉恒投资置业发展有限公司、魏为森、周立佳、苏少凤、陈仁要、吴自立</t>
    <phoneticPr fontId="4" type="noConversion"/>
  </si>
  <si>
    <t>商业用房</t>
    <phoneticPr fontId="4" type="noConversion"/>
  </si>
  <si>
    <t>执行终止</t>
    <phoneticPr fontId="4" type="noConversion"/>
  </si>
  <si>
    <t>核心地段，靠近主干道齐山大道，附近有多个公交站，交通便捷度较好。</t>
    <phoneticPr fontId="4" type="noConversion"/>
  </si>
  <si>
    <t>青海苏青氯酸盐有限责任公司债权资产</t>
    <phoneticPr fontId="4" type="noConversion"/>
  </si>
  <si>
    <t>青海苏青氯酸盐有限责任公司</t>
    <phoneticPr fontId="4" type="noConversion"/>
  </si>
  <si>
    <t>大通县</t>
    <phoneticPr fontId="4" type="noConversion"/>
  </si>
  <si>
    <t>大通县桥头镇毛家寨黎明路113号</t>
    <phoneticPr fontId="4" type="noConversion"/>
  </si>
  <si>
    <t>青海苏青氯酸盐有限责任公司、柯农</t>
    <phoneticPr fontId="4" type="noConversion"/>
  </si>
  <si>
    <t>厂房</t>
    <phoneticPr fontId="4" type="noConversion"/>
  </si>
  <si>
    <t>距宁大高速黎明出口仅1公里，交通十分便利，厂区内现已荒废，土地平整，易于整合开发。</t>
    <phoneticPr fontId="4" type="noConversion"/>
  </si>
  <si>
    <t>青海高原雪山青稞酒股份有限公司债权资产</t>
    <phoneticPr fontId="4" type="noConversion"/>
  </si>
  <si>
    <t>青海高原雪山青稞酒股份有限公司</t>
    <phoneticPr fontId="4" type="noConversion"/>
  </si>
  <si>
    <t>海东市</t>
    <phoneticPr fontId="4" type="noConversion"/>
  </si>
  <si>
    <t>互助县</t>
    <phoneticPr fontId="4" type="noConversion"/>
  </si>
  <si>
    <t>互助县威远镇兰家村</t>
    <phoneticPr fontId="4" type="noConversion"/>
  </si>
  <si>
    <t>青海高原雪山青稞酒股份有限公司、青海居易生物科技股份有限公司、袁瑜、宗浩</t>
    <phoneticPr fontId="4" type="noConversion"/>
  </si>
  <si>
    <t>工业用地、在建工程</t>
    <phoneticPr fontId="4" type="noConversion"/>
  </si>
  <si>
    <t>房产</t>
    <phoneticPr fontId="4" type="noConversion"/>
  </si>
  <si>
    <t>执行中</t>
    <phoneticPr fontId="4" type="noConversion"/>
  </si>
  <si>
    <t>核心地段，此外，互助县为青稞酒的主要产地之一，借款人综合当地资源优势生产销售青稞酒，拥有较好生产设备以及生产场所，因资金短缺等原因陷入困境，可引进相关投资者盘活企业。</t>
    <phoneticPr fontId="4" type="noConversion"/>
  </si>
  <si>
    <t>304042820@qq.com</t>
  </si>
  <si>
    <t>167</t>
  </si>
  <si>
    <t>168</t>
  </si>
  <si>
    <t>169</t>
  </si>
  <si>
    <t>170</t>
  </si>
  <si>
    <t>天水星火机床有限公司债权资产</t>
  </si>
  <si>
    <t>天水星火机床有限公司</t>
  </si>
  <si>
    <t>麦积区秦州区</t>
  </si>
  <si>
    <t>2017/8/31</t>
  </si>
  <si>
    <t>土地、房屋、设备</t>
  </si>
  <si>
    <t>二押</t>
  </si>
  <si>
    <t>西北地区装备制造龙头企业</t>
  </si>
  <si>
    <t>余友杰</t>
  </si>
  <si>
    <t>0931-8731370</t>
  </si>
  <si>
    <t>yjyu@gwamcc.com</t>
  </si>
  <si>
    <t>甘肃丰盛环保科技股份有限公司债权资产</t>
  </si>
  <si>
    <t>甘肃丰盛环保科技股份有限公司</t>
  </si>
  <si>
    <t>正常经营</t>
  </si>
  <si>
    <t>永昌</t>
  </si>
  <si>
    <t>金昌奔马农用化学股份有限公司</t>
  </si>
  <si>
    <t>土地、设备、在建工程、铁路专用线</t>
  </si>
  <si>
    <t>仓储、工业</t>
  </si>
  <si>
    <t>首押</t>
  </si>
  <si>
    <t>环保产业</t>
  </si>
  <si>
    <t>王启星</t>
  </si>
  <si>
    <t xml:space="preserve">0931-8731352 </t>
  </si>
  <si>
    <t>qxwang@gwamcc.com</t>
  </si>
  <si>
    <t>甘肃金昌化学工业集团有限公司债权资产</t>
  </si>
  <si>
    <t>甘肃金昌化学工业集团有限公司</t>
  </si>
  <si>
    <t>甘肃金昌化学有限责任公司、金昌奔马农用化学股份有限公司、甘肃瓮福化工有限责任公司</t>
  </si>
  <si>
    <t>化工行业</t>
  </si>
  <si>
    <t>甘肃海天鼎盛汽车贸易集团有限公司债权资产</t>
  </si>
  <si>
    <t>甘肃海天鼎盛汽车贸易集团有限公司</t>
  </si>
  <si>
    <t>张安麒、王丽萍</t>
  </si>
  <si>
    <t>工业、商业</t>
  </si>
  <si>
    <t>永登县农业机械公司债权资产</t>
  </si>
  <si>
    <t>永登县农业机械公司</t>
  </si>
  <si>
    <t>2016/3/31</t>
  </si>
  <si>
    <t>35.24</t>
  </si>
  <si>
    <t>85.24</t>
  </si>
  <si>
    <t>807.68</t>
  </si>
  <si>
    <t>甘肃省食品购物中心债权资产</t>
  </si>
  <si>
    <t>甘肃省食品购物中心</t>
  </si>
  <si>
    <t>256.75</t>
  </si>
  <si>
    <t>32.44</t>
  </si>
  <si>
    <t>289.19</t>
  </si>
  <si>
    <t>甘肃省食品总公司</t>
  </si>
  <si>
    <t>榆中县农牧工商联合公司债权资产</t>
  </si>
  <si>
    <t>榆中县农牧工商联合公司</t>
  </si>
  <si>
    <t>716.9</t>
  </si>
  <si>
    <t>901.09</t>
  </si>
  <si>
    <t>1617.99</t>
  </si>
  <si>
    <t>榆中县种鸡场</t>
  </si>
  <si>
    <t>兰州兴隆饲料厂债权资产</t>
  </si>
  <si>
    <t>兰州兴隆饲料厂</t>
  </si>
  <si>
    <t>加工业</t>
  </si>
  <si>
    <t>99.16</t>
  </si>
  <si>
    <t>204.16</t>
  </si>
  <si>
    <t>房屋、设备、其他</t>
  </si>
  <si>
    <t>5133</t>
  </si>
  <si>
    <t>兰州市红古区供热管理所债权资产</t>
  </si>
  <si>
    <t>兰州市红古区供热管理所</t>
  </si>
  <si>
    <t>公共服务业</t>
  </si>
  <si>
    <t>维持经营</t>
  </si>
  <si>
    <t>红古区</t>
  </si>
  <si>
    <t>128.01</t>
  </si>
  <si>
    <t>294.01</t>
  </si>
  <si>
    <t>房屋、土地、设备</t>
  </si>
  <si>
    <t>8333.25</t>
  </si>
  <si>
    <t>892</t>
  </si>
  <si>
    <t>城市供暖企业</t>
  </si>
  <si>
    <t>兰州市良种场债权资产</t>
  </si>
  <si>
    <t>兰州市良种场</t>
  </si>
  <si>
    <t>26.95</t>
  </si>
  <si>
    <t>26.96</t>
  </si>
  <si>
    <t>53.91</t>
  </si>
  <si>
    <t>7949.37</t>
  </si>
  <si>
    <t>土地面积大，易于开发管理</t>
  </si>
  <si>
    <t>乌海市广昊房地产开发有限责任公司债权资产</t>
  </si>
  <si>
    <t>乌海市广昊房地产开发有限责任公司</t>
  </si>
  <si>
    <t>房地产</t>
  </si>
  <si>
    <t>内蒙古</t>
  </si>
  <si>
    <t>乌海市</t>
  </si>
  <si>
    <t>海勃湾区</t>
  </si>
  <si>
    <t>鄂尔多斯</t>
  </si>
  <si>
    <t>准格尔旗</t>
  </si>
  <si>
    <t>2018/7/31</t>
  </si>
  <si>
    <t>6000</t>
  </si>
  <si>
    <t>3469.64</t>
  </si>
  <si>
    <t>9469.64</t>
  </si>
  <si>
    <t>1</t>
  </si>
  <si>
    <t>其他金融机构</t>
  </si>
  <si>
    <t>史久晗</t>
  </si>
  <si>
    <t>8064</t>
  </si>
  <si>
    <t>其中产权证为568号登记面积890.38㎡房产外，其他为首封。</t>
  </si>
  <si>
    <t>乌海市、包头市</t>
  </si>
  <si>
    <t>海勃湾区、九原区</t>
  </si>
  <si>
    <t>2018/12/31</t>
  </si>
  <si>
    <t>21480</t>
  </si>
  <si>
    <t>20471.08</t>
  </si>
  <si>
    <t>41951.08</t>
  </si>
  <si>
    <t>信托公司</t>
  </si>
  <si>
    <t>抵押、质押、保证</t>
  </si>
  <si>
    <t>乌海市广昊房地产开发有限责任公司全体股东、包头市鸿德企业投资有限责任公司、史久晗</t>
  </si>
  <si>
    <t>土地、在建工程、股权</t>
  </si>
  <si>
    <t>76904.79+184,593.09</t>
  </si>
  <si>
    <t>乌海市广昊房地产开发有限责任公司全体股东、包头市鸿德企业投资有限责任公司全体股东提供股权质押</t>
  </si>
  <si>
    <t>甘肃分公司</t>
  </si>
  <si>
    <t>兰州洋阳商贸有限公司债权资产</t>
  </si>
  <si>
    <t>兰州洋阳商贸有限公司</t>
  </si>
  <si>
    <t>商贸类</t>
  </si>
  <si>
    <t>临夏州</t>
  </si>
  <si>
    <t>临夏市</t>
  </si>
  <si>
    <t>王丽莉</t>
  </si>
  <si>
    <t>商业价值高</t>
  </si>
  <si>
    <t>苏鑫</t>
  </si>
  <si>
    <t>18193188378</t>
  </si>
  <si>
    <t>812710111@qq.com</t>
  </si>
  <si>
    <t>甘肃汉德森工贸有限公司债权资产</t>
  </si>
  <si>
    <t>甘肃汉德森工贸有限公司</t>
  </si>
  <si>
    <t>2913.92</t>
  </si>
  <si>
    <t>陈盈盈、杜春涛</t>
  </si>
  <si>
    <t>在建工程</t>
  </si>
  <si>
    <t>812710112@qq.com</t>
  </si>
  <si>
    <t>天水星火机床有限责任公司债权资产</t>
  </si>
  <si>
    <t>天水星火机床有限责任公司</t>
  </si>
  <si>
    <t>抵押土地价值高</t>
  </si>
  <si>
    <t>812710113@qq.com</t>
  </si>
  <si>
    <t>甘肃华宁东方贸易有限公司债权资产</t>
  </si>
  <si>
    <t>甘肃华宁东方贸易有限公司</t>
  </si>
  <si>
    <t>七里河区区</t>
  </si>
  <si>
    <t>陈钢</t>
  </si>
  <si>
    <t>812710114@qq.com</t>
  </si>
  <si>
    <t>甘肃圣博热能环保科技有限公司债权资产</t>
  </si>
  <si>
    <t>甘肃圣博热能环保科技有限公司</t>
  </si>
  <si>
    <t>已诉讼、未执行</t>
  </si>
  <si>
    <t>812710115@qq.com</t>
  </si>
  <si>
    <t>甘肃武阳盐化有限公司债权资产</t>
  </si>
  <si>
    <t>甘肃武阳盐化有限公司</t>
  </si>
  <si>
    <t>李程</t>
  </si>
  <si>
    <t>812710116@qq.com</t>
  </si>
  <si>
    <t>新区</t>
  </si>
  <si>
    <t>徽县</t>
  </si>
  <si>
    <t>党良煜</t>
  </si>
  <si>
    <t>812710117@qq.com</t>
  </si>
  <si>
    <t>甘肃宏良皮业股份有限公司债权资产</t>
  </si>
  <si>
    <t>甘肃宏良皮业股份有限公司</t>
  </si>
  <si>
    <t>勉强经营</t>
  </si>
  <si>
    <t>广河县</t>
  </si>
  <si>
    <t>质押、保证</t>
  </si>
  <si>
    <t>李臣、甘肃省再担保集团有限公司</t>
  </si>
  <si>
    <t>蓝湿皮20万张</t>
  </si>
  <si>
    <t>812710118@qq.com</t>
  </si>
  <si>
    <t>甘肃建新实业集团有限公司债权资产</t>
  </si>
  <si>
    <t>甘肃建新实业集团有限公司</t>
  </si>
  <si>
    <t>刘建民；王爱琴；徽县鸿远矿业；</t>
  </si>
  <si>
    <t>房屋、股权</t>
  </si>
  <si>
    <t>巴彦淖尔华澳矿业化工集团有限公司股权质押2亿元，1020万股</t>
  </si>
  <si>
    <t>股权价值高</t>
  </si>
  <si>
    <t>812710119@qq.com</t>
  </si>
  <si>
    <t>甘肃建新进出口贸易有限公司债权资产</t>
  </si>
  <si>
    <t>甘肃建新进出口贸易有限公司</t>
  </si>
  <si>
    <t>刘建民；王爱琴</t>
  </si>
  <si>
    <t>812710120@qq.com</t>
  </si>
  <si>
    <t>兰州容海工贸有限公司债权资产</t>
  </si>
  <si>
    <t>兰州容海工贸有限公司</t>
  </si>
  <si>
    <t>安康</t>
  </si>
  <si>
    <t>陕西森之源实业有限公司名下位于陕西安康的7块林权提供抵押担保</t>
  </si>
  <si>
    <t>林权价值高</t>
  </si>
  <si>
    <t>金莹</t>
  </si>
  <si>
    <t xml:space="preserve">0931-8418082 </t>
  </si>
  <si>
    <t>yjinlz@gwamcc.com</t>
  </si>
  <si>
    <t>甘肃迪珅贸易有限公司债权资产</t>
  </si>
  <si>
    <t>甘肃迪珅贸易有限公司</t>
  </si>
  <si>
    <t>抵押、质押</t>
  </si>
  <si>
    <t>商铺</t>
  </si>
  <si>
    <t>迪珅贸易全体股东股权已质押</t>
  </si>
  <si>
    <t>已诉讼、执行中</t>
  </si>
  <si>
    <t>兰州万和盛工贸有限公司债权资产</t>
  </si>
  <si>
    <t>兰州万和盛工贸有限公司</t>
  </si>
  <si>
    <t>杜春涛</t>
  </si>
  <si>
    <t>甘肃伟盛药业有限责任公司债权资产</t>
  </si>
  <si>
    <t>甘肃伟盛药业有限责任公司</t>
  </si>
  <si>
    <t>渭源县</t>
  </si>
  <si>
    <t>胡伟玲、赵燕</t>
  </si>
  <si>
    <t>土地、厂房</t>
  </si>
  <si>
    <t>中药饮片生产企业</t>
  </si>
  <si>
    <t>甘肃陇科农业开发有限公司债权资产</t>
  </si>
  <si>
    <t>甘肃陇科农业开发有限公司</t>
  </si>
  <si>
    <t>安宁区</t>
  </si>
  <si>
    <t>岷县</t>
  </si>
  <si>
    <t>朱自攀、张祖华、张玉芬</t>
  </si>
  <si>
    <t>住宅、营业用房</t>
  </si>
  <si>
    <t>办公、商业</t>
  </si>
  <si>
    <t>庆阳市津林农贸有限公司债权资产</t>
  </si>
  <si>
    <t>庆阳市津林农贸有限公司</t>
  </si>
  <si>
    <t>批发业</t>
  </si>
  <si>
    <t>甘肃省</t>
  </si>
  <si>
    <t>2017/10/20</t>
  </si>
  <si>
    <t xml:space="preserve">保证 </t>
  </si>
  <si>
    <t>庆阳鼎盛恒基投资担保有限责任公司</t>
  </si>
  <si>
    <t>庆阳亨阳土产有限公司债权资产</t>
  </si>
  <si>
    <t>庆阳亨阳土产有限公司</t>
  </si>
  <si>
    <t>庆城县</t>
  </si>
  <si>
    <t>甘肃凯盛融资担保股份公司</t>
  </si>
  <si>
    <t>房产</t>
  </si>
  <si>
    <t>665.39</t>
  </si>
  <si>
    <t>庆城县果仁食品有限公司债权资产</t>
  </si>
  <si>
    <t>庆城县果仁食品有限公司</t>
  </si>
  <si>
    <t>农、林、牧、副、渔</t>
  </si>
  <si>
    <t>法定代表人阎会成及配偶韩丽萍</t>
  </si>
  <si>
    <t>2158.41</t>
  </si>
  <si>
    <t>庆城县腾阳食品有限公司债权资产</t>
  </si>
  <si>
    <t>庆城县腾阳食品有限公司</t>
  </si>
  <si>
    <t>甘肃中启信用担保有限公司</t>
  </si>
  <si>
    <t>土地、房产</t>
  </si>
  <si>
    <t>工业、商服</t>
  </si>
  <si>
    <t>6581.55</t>
  </si>
  <si>
    <t>4455.80</t>
  </si>
  <si>
    <t>庆阳汇丰实业有限责任公司债权资产</t>
  </si>
  <si>
    <t>庆阳汇丰实业有限责任公司</t>
  </si>
  <si>
    <t>正宁县</t>
  </si>
  <si>
    <t>法定代表人王晓飞</t>
  </si>
  <si>
    <t>27814.1</t>
  </si>
  <si>
    <t>14470.12</t>
  </si>
  <si>
    <t>武威市新野麦芽有限公司债权资产</t>
  </si>
  <si>
    <t>武威市新野麦芽有限公司</t>
  </si>
  <si>
    <t>2018/10/20</t>
  </si>
  <si>
    <t>2264.03</t>
  </si>
  <si>
    <t>刘普国、张菊兰</t>
  </si>
  <si>
    <t>工业、厂房</t>
  </si>
  <si>
    <t>56395.2</t>
  </si>
  <si>
    <t>13246.16</t>
  </si>
  <si>
    <t>甘肃长城麦芽有限公司债权资产</t>
  </si>
  <si>
    <t>甘肃长城麦芽有限公司</t>
  </si>
  <si>
    <t>3124.46</t>
  </si>
  <si>
    <t>3596.39</t>
  </si>
  <si>
    <t>周文存、李俊</t>
  </si>
  <si>
    <t>32311.96</t>
  </si>
  <si>
    <t>465.48</t>
  </si>
  <si>
    <t>武威市金业麦芽有限公司债权资产</t>
  </si>
  <si>
    <t>武威市金业麦芽有限公司</t>
  </si>
  <si>
    <t>1302.76</t>
  </si>
  <si>
    <t>张清业</t>
  </si>
  <si>
    <t>12780.5</t>
  </si>
  <si>
    <t>9295.23</t>
  </si>
  <si>
    <t>陇西县清吉洋芋开发有限责任公司债权资产</t>
  </si>
  <si>
    <t>陇西县清吉洋芋开发有限责任公司</t>
  </si>
  <si>
    <t>白银市、陇西县</t>
  </si>
  <si>
    <t>3600</t>
  </si>
  <si>
    <t>3973.04</t>
  </si>
  <si>
    <t>何清吉、崔转花</t>
  </si>
  <si>
    <t>162666.7</t>
  </si>
  <si>
    <t>11489.77</t>
  </si>
  <si>
    <t>甘肃凯龙淀粉有限公司债权资产</t>
  </si>
  <si>
    <t>甘肃凯龙淀粉有限公司</t>
  </si>
  <si>
    <t>3586.00</t>
  </si>
  <si>
    <t>李国栋、何淑琴、何清吉、崔转花</t>
  </si>
  <si>
    <t>32645.04</t>
  </si>
  <si>
    <t>18930.67</t>
  </si>
  <si>
    <t>永靖县曹家湾庄园有限责任公司债权资产</t>
  </si>
  <si>
    <t>永靖县曹家湾庄园有限责任公司</t>
  </si>
  <si>
    <t>永靖县</t>
  </si>
  <si>
    <t>2175.79</t>
  </si>
  <si>
    <t>刘尚红、吴兰祖</t>
  </si>
  <si>
    <t>1866760</t>
  </si>
  <si>
    <t xml:space="preserve">否 </t>
  </si>
  <si>
    <t>永靖县小茶沟生态养殖有限责任公司债权资产</t>
  </si>
  <si>
    <t>永靖县小茶沟生态养殖有限责任公司</t>
  </si>
  <si>
    <t>姚学礼、谢廷芳</t>
  </si>
  <si>
    <t>集体土地、房产</t>
  </si>
  <si>
    <t>2666800</t>
  </si>
  <si>
    <t>238.24</t>
  </si>
  <si>
    <t>2015/12/31</t>
  </si>
  <si>
    <t>2016/9/30</t>
  </si>
  <si>
    <t>李臣</t>
  </si>
  <si>
    <t>128215</t>
  </si>
  <si>
    <t>麦积区、秦州区</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</si>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</sst>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yyyy/m/d;@"/>
    <numFmt numFmtId="178" formatCode="0_);[Red]\(0\)"/>
  </numFmts>
  <fonts count="30">
    <font>
      <sz val="11"/>
      <color theme="1"/>
      <name val="等线"/>
      <family val="2"/>
      <charset val="134"/>
      <scheme val="minor"/>
    </font>
    <font>
      <sz val="9"/>
      <name val="等线"/>
      <family val="2"/>
      <charset val="134"/>
      <scheme val="minor"/>
    </font>
    <font>
      <sz val="11"/>
      <color theme="1"/>
      <name val="等线"/>
      <family val="2"/>
      <charset val="134"/>
      <scheme val="minor"/>
    </font>
    <font>
      <b/>
      <sz val="12"/>
      <color theme="0"/>
      <name val="微软雅黑"/>
      <family val="2"/>
      <charset val="134"/>
    </font>
    <font>
      <sz val="9"/>
      <name val="等线"/>
      <family val="3"/>
      <charset val="134"/>
      <scheme val="minor"/>
    </font>
    <font>
      <sz val="11"/>
      <name val="等线"/>
      <family val="2"/>
      <charset val="134"/>
      <scheme val="minor"/>
    </font>
    <font>
      <sz val="11"/>
      <name val="等线"/>
      <family val="3"/>
      <charset val="134"/>
      <scheme val="minor"/>
    </font>
    <font>
      <b/>
      <sz val="12"/>
      <name val="微软雅黑"/>
      <family val="2"/>
      <charset val="134"/>
    </font>
    <font>
      <b/>
      <sz val="10"/>
      <name val="微软雅黑"/>
      <family val="2"/>
      <charset val="134"/>
    </font>
    <font>
      <sz val="11"/>
      <name val="微软雅黑"/>
      <family val="2"/>
      <charset val="134"/>
    </font>
    <font>
      <sz val="11"/>
      <color theme="1"/>
      <name val="微软雅黑"/>
      <family val="2"/>
      <charset val="134"/>
    </font>
    <font>
      <b/>
      <sz val="18"/>
      <name val="仿宋"/>
      <family val="3"/>
      <charset val="134"/>
    </font>
    <font>
      <b/>
      <sz val="18"/>
      <color theme="1"/>
      <name val="仿宋"/>
      <family val="3"/>
      <charset val="134"/>
    </font>
    <font>
      <b/>
      <sz val="11"/>
      <color theme="1"/>
      <name val="等线"/>
      <family val="3"/>
      <charset val="134"/>
      <scheme val="minor"/>
    </font>
    <font>
      <sz val="10"/>
      <name val="微软雅黑"/>
      <family val="2"/>
      <charset val="134"/>
    </font>
    <font>
      <sz val="10"/>
      <name val="仿宋"/>
      <family val="3"/>
      <charset val="134"/>
    </font>
    <font>
      <sz val="10"/>
      <color theme="1"/>
      <name val="仿宋"/>
      <family val="3"/>
      <charset val="134"/>
    </font>
    <font>
      <u/>
      <sz val="11"/>
      <color theme="10"/>
      <name val="等线"/>
      <family val="2"/>
      <charset val="134"/>
      <scheme val="minor"/>
    </font>
    <font>
      <b/>
      <sz val="11"/>
      <color rgb="FFFF0000"/>
      <name val="等线"/>
      <family val="3"/>
      <charset val="134"/>
      <scheme val="minor"/>
    </font>
    <font>
      <sz val="11"/>
      <color rgb="FFFF0000"/>
      <name val="等线"/>
      <family val="3"/>
      <charset val="134"/>
      <scheme val="minor"/>
    </font>
    <font>
      <sz val="16"/>
      <name val="黑体"/>
      <family val="3"/>
      <charset val="134"/>
    </font>
    <font>
      <sz val="9"/>
      <name val="宋体"/>
      <family val="3"/>
      <charset val="134"/>
    </font>
    <font>
      <sz val="12"/>
      <name val="宋体"/>
      <family val="3"/>
      <charset val="134"/>
    </font>
    <font>
      <u/>
      <sz val="11"/>
      <color rgb="FF800080"/>
      <name val="等线"/>
      <charset val="134"/>
      <scheme val="minor"/>
    </font>
    <font>
      <sz val="11"/>
      <name val="等线"/>
      <charset val="134"/>
      <scheme val="minor"/>
    </font>
    <font>
      <u/>
      <sz val="11"/>
      <color theme="10"/>
      <name val="等线"/>
      <charset val="134"/>
      <scheme val="minor"/>
    </font>
    <font>
      <u/>
      <sz val="11"/>
      <name val="等线"/>
      <charset val="134"/>
      <scheme val="minor"/>
    </font>
    <font>
      <sz val="16"/>
      <color theme="1"/>
      <name val="仿宋"/>
      <family val="3"/>
      <charset val="134"/>
    </font>
    <font>
      <sz val="10"/>
      <name val="等线"/>
      <charset val="134"/>
      <scheme val="minor"/>
    </font>
    <font>
      <sz val="10"/>
      <color indexed="8"/>
      <name val="仿宋"/>
      <family val="3"/>
      <charset val="134"/>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43" fontId="2" fillId="0" borderId="0" applyFont="0" applyFill="0" applyBorder="0" applyAlignment="0" applyProtection="0">
      <alignment vertical="center"/>
    </xf>
    <xf numFmtId="0" fontId="17" fillId="0" borderId="0" applyNumberFormat="0" applyFill="0" applyBorder="0" applyAlignment="0" applyProtection="0">
      <alignment vertical="center"/>
    </xf>
    <xf numFmtId="43" fontId="22" fillId="0" borderId="0" applyFont="0" applyFill="0" applyBorder="0" applyAlignment="0" applyProtection="0">
      <alignment vertical="center"/>
    </xf>
    <xf numFmtId="0" fontId="22" fillId="0" borderId="0">
      <alignment vertical="center"/>
    </xf>
  </cellStyleXfs>
  <cellXfs count="126">
    <xf numFmtId="0" fontId="0" fillId="0" borderId="0" xfId="0">
      <alignment vertical="center"/>
    </xf>
    <xf numFmtId="49" fontId="3" fillId="3" borderId="0" xfId="0" applyNumberFormat="1" applyFont="1" applyFill="1" applyAlignment="1">
      <alignment horizontal="center" vertical="center"/>
    </xf>
    <xf numFmtId="49" fontId="3" fillId="3" borderId="0" xfId="0" applyNumberFormat="1" applyFont="1" applyFill="1" applyBorder="1" applyAlignment="1">
      <alignment horizontal="center" vertical="center"/>
    </xf>
    <xf numFmtId="49" fontId="10" fillId="3" borderId="0" xfId="0" applyNumberFormat="1" applyFont="1" applyFill="1" applyBorder="1" applyAlignment="1">
      <alignment horizontal="center"/>
    </xf>
    <xf numFmtId="49" fontId="10" fillId="3" borderId="0" xfId="0" applyNumberFormat="1" applyFont="1" applyFill="1" applyAlignment="1">
      <alignment horizontal="center"/>
    </xf>
    <xf numFmtId="49" fontId="10" fillId="3" borderId="0" xfId="0" applyNumberFormat="1" applyFont="1" applyFill="1" applyBorder="1" applyAlignment="1"/>
    <xf numFmtId="49" fontId="10" fillId="3" borderId="0" xfId="0" applyNumberFormat="1" applyFont="1" applyFill="1" applyAlignment="1"/>
    <xf numFmtId="49" fontId="7" fillId="0" borderId="0" xfId="0" applyNumberFormat="1" applyFont="1" applyFill="1" applyAlignment="1">
      <alignment horizontal="center" vertical="center"/>
    </xf>
    <xf numFmtId="0" fontId="8" fillId="0" borderId="1" xfId="0" applyNumberFormat="1" applyFont="1" applyFill="1" applyBorder="1" applyAlignment="1">
      <alignment horizontal="center" vertical="center" wrapText="1"/>
    </xf>
    <xf numFmtId="49" fontId="9" fillId="0" borderId="0" xfId="0" applyNumberFormat="1" applyFont="1" applyFill="1" applyAlignment="1">
      <alignment horizontal="center"/>
    </xf>
    <xf numFmtId="0" fontId="8" fillId="0" borderId="1" xfId="1" applyNumberFormat="1" applyFont="1" applyFill="1" applyBorder="1" applyAlignment="1">
      <alignment horizontal="center" vertical="center" wrapText="1"/>
    </xf>
    <xf numFmtId="49" fontId="9" fillId="0" borderId="0" xfId="0" applyNumberFormat="1" applyFont="1" applyFill="1" applyAlignment="1"/>
    <xf numFmtId="49" fontId="6" fillId="0" borderId="0" xfId="0" applyNumberFormat="1" applyFont="1" applyFill="1" applyAlignment="1"/>
    <xf numFmtId="49" fontId="5" fillId="0" borderId="0" xfId="0" applyNumberFormat="1" applyFont="1" applyFill="1" applyAlignment="1"/>
    <xf numFmtId="0" fontId="8" fillId="4" borderId="1"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0" fontId="13" fillId="0" borderId="0" xfId="0" applyFont="1">
      <alignment vertical="center"/>
    </xf>
    <xf numFmtId="49" fontId="11" fillId="0"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5" fillId="0" borderId="0" xfId="0" applyNumberFormat="1" applyFont="1" applyFill="1" applyBorder="1" applyAlignment="1">
      <alignment horizontal="center" vertical="center" wrapText="1"/>
    </xf>
    <xf numFmtId="0" fontId="15" fillId="0" borderId="0" xfId="1"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49" fontId="15" fillId="0" borderId="0" xfId="0" applyNumberFormat="1" applyFont="1" applyFill="1" applyAlignment="1"/>
    <xf numFmtId="0" fontId="17" fillId="0" borderId="0" xfId="2" applyNumberFormat="1" applyFill="1" applyBorder="1" applyAlignment="1">
      <alignment horizontal="center" vertical="center" wrapText="1"/>
    </xf>
    <xf numFmtId="0" fontId="15" fillId="0" borderId="0" xfId="0" applyNumberFormat="1" applyFont="1" applyFill="1" applyAlignment="1"/>
    <xf numFmtId="0" fontId="15" fillId="0" borderId="0" xfId="0" applyNumberFormat="1" applyFont="1" applyFill="1" applyAlignment="1">
      <alignment horizontal="center" vertical="center"/>
    </xf>
    <xf numFmtId="0" fontId="0" fillId="0" borderId="0" xfId="0" applyNumberFormat="1">
      <alignment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2" borderId="1" xfId="0" applyNumberFormat="1" applyFont="1" applyFill="1" applyBorder="1" applyAlignment="1">
      <alignment vertical="center" wrapText="1"/>
    </xf>
    <xf numFmtId="0" fontId="8" fillId="4" borderId="1" xfId="0" applyNumberFormat="1" applyFont="1" applyFill="1" applyBorder="1" applyAlignment="1">
      <alignment vertical="center" wrapText="1"/>
    </xf>
    <xf numFmtId="0" fontId="8" fillId="4" borderId="1" xfId="1" applyNumberFormat="1" applyFont="1" applyFill="1" applyBorder="1" applyAlignment="1">
      <alignment horizontal="center" vertical="center" wrapText="1"/>
    </xf>
    <xf numFmtId="0" fontId="8" fillId="4" borderId="1" xfId="1"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49" fontId="6" fillId="0" borderId="0" xfId="0" applyNumberFormat="1" applyFont="1" applyFill="1" applyAlignment="1">
      <alignment horizontal="left" vertical="top" wrapText="1"/>
    </xf>
    <xf numFmtId="49" fontId="5" fillId="0" borderId="0" xfId="0" applyNumberFormat="1" applyFont="1" applyFill="1" applyAlignment="1">
      <alignment horizontal="left"/>
    </xf>
    <xf numFmtId="0" fontId="12" fillId="0" borderId="8" xfId="0" applyFont="1" applyBorder="1" applyAlignment="1">
      <alignment horizontal="left" vertical="center"/>
    </xf>
    <xf numFmtId="0" fontId="7" fillId="0" borderId="6"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176" fontId="15" fillId="0" borderId="0" xfId="1" applyNumberFormat="1" applyFont="1" applyFill="1" applyBorder="1" applyAlignment="1">
      <alignment horizontal="center" vertical="center" wrapText="1"/>
    </xf>
    <xf numFmtId="49" fontId="5" fillId="0" borderId="0" xfId="0" applyNumberFormat="1" applyFont="1" applyFill="1" applyAlignment="1">
      <alignment horizontal="left" wrapText="1"/>
    </xf>
    <xf numFmtId="0" fontId="12" fillId="0" borderId="8" xfId="0" applyFont="1" applyBorder="1" applyAlignment="1">
      <alignment horizontal="left" vertical="center" wrapText="1"/>
    </xf>
    <xf numFmtId="49" fontId="20" fillId="0" borderId="0" xfId="0" applyNumberFormat="1" applyFont="1" applyFill="1" applyAlignment="1">
      <alignment horizontal="center"/>
    </xf>
    <xf numFmtId="49" fontId="5" fillId="0" borderId="0" xfId="0" applyNumberFormat="1" applyFont="1" applyFill="1" applyAlignment="1">
      <alignment horizontal="center"/>
    </xf>
    <xf numFmtId="4" fontId="15" fillId="0" borderId="0" xfId="0" applyNumberFormat="1" applyFont="1" applyFill="1" applyBorder="1" applyAlignment="1">
      <alignment horizontal="center" vertical="center" wrapText="1"/>
    </xf>
    <xf numFmtId="0" fontId="23" fillId="0" borderId="0" xfId="2"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wrapText="1"/>
    </xf>
    <xf numFmtId="49" fontId="6" fillId="0" borderId="0" xfId="0" applyNumberFormat="1" applyFont="1" applyFill="1" applyAlignment="1">
      <alignment horizontal="center" vertical="center"/>
    </xf>
    <xf numFmtId="0" fontId="15"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0" fontId="26" fillId="0" borderId="0" xfId="0" applyNumberFormat="1" applyFont="1" applyFill="1" applyBorder="1" applyAlignment="1">
      <alignment horizontal="center" vertical="center" wrapText="1"/>
    </xf>
    <xf numFmtId="49" fontId="15" fillId="0" borderId="0" xfId="0" applyNumberFormat="1" applyFont="1" applyFill="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25" fillId="0" borderId="0" xfId="2"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Fill="1" applyAlignment="1">
      <alignment horizontal="center" vertical="center" wrapText="1"/>
    </xf>
    <xf numFmtId="49" fontId="15" fillId="0" borderId="0"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17" fillId="0" borderId="0" xfId="2" applyNumberFormat="1" applyFill="1" applyAlignment="1">
      <alignment horizontal="center" vertical="center"/>
    </xf>
    <xf numFmtId="49" fontId="17" fillId="0" borderId="0" xfId="2" applyNumberFormat="1" applyFill="1" applyAlignment="1">
      <alignment horizontal="center" vertical="center" wrapText="1"/>
    </xf>
    <xf numFmtId="0" fontId="5" fillId="0" borderId="0" xfId="0" applyNumberFormat="1" applyFont="1" applyFill="1" applyAlignment="1">
      <alignment horizontal="center" vertical="center"/>
    </xf>
    <xf numFmtId="49" fontId="24" fillId="0" borderId="0" xfId="0" applyNumberFormat="1" applyFont="1" applyFill="1" applyAlignment="1">
      <alignment horizontal="center" vertical="center"/>
    </xf>
    <xf numFmtId="177" fontId="15" fillId="0" borderId="0" xfId="0" applyNumberFormat="1" applyFont="1" applyFill="1" applyAlignment="1">
      <alignment horizontal="center" vertical="center" wrapText="1"/>
    </xf>
    <xf numFmtId="0" fontId="15" fillId="0" borderId="0" xfId="1" applyNumberFormat="1" applyFont="1" applyFill="1" applyAlignment="1">
      <alignment horizontal="center" vertical="center" wrapText="1"/>
    </xf>
    <xf numFmtId="49" fontId="26" fillId="0" borderId="0" xfId="2" applyNumberFormat="1" applyFont="1" applyFill="1" applyBorder="1" applyAlignment="1">
      <alignment horizontal="center" vertical="center" wrapText="1"/>
    </xf>
    <xf numFmtId="0" fontId="15" fillId="0" borderId="0" xfId="0" applyFont="1" applyAlignment="1">
      <alignment horizontal="center" vertical="center"/>
    </xf>
    <xf numFmtId="0" fontId="15" fillId="5" borderId="0" xfId="0" applyFont="1" applyFill="1" applyBorder="1" applyAlignment="1">
      <alignment horizontal="center" vertical="center" wrapText="1"/>
    </xf>
    <xf numFmtId="49" fontId="26" fillId="0" borderId="0" xfId="2" applyNumberFormat="1" applyFont="1" applyFill="1" applyAlignment="1">
      <alignment horizontal="center" vertical="center" wrapText="1"/>
    </xf>
    <xf numFmtId="0" fontId="16" fillId="0" borderId="0" xfId="0" applyFont="1" applyFill="1" applyAlignment="1">
      <alignment horizontal="center" vertical="center" wrapText="1"/>
    </xf>
    <xf numFmtId="0" fontId="27" fillId="0" borderId="0" xfId="0" applyFont="1" applyAlignment="1">
      <alignment horizontal="center" vertical="center"/>
    </xf>
    <xf numFmtId="0" fontId="29" fillId="6" borderId="0" xfId="4" applyFont="1" applyFill="1" applyBorder="1" applyAlignment="1" applyProtection="1">
      <alignment horizontal="center" vertical="center" wrapText="1"/>
    </xf>
    <xf numFmtId="0" fontId="29" fillId="6" borderId="0" xfId="4" applyFont="1" applyFill="1" applyAlignment="1" applyProtection="1">
      <alignment horizontal="center" vertical="center" wrapText="1"/>
    </xf>
    <xf numFmtId="176" fontId="5" fillId="0" borderId="0" xfId="0" applyNumberFormat="1" applyFont="1" applyFill="1" applyAlignment="1"/>
    <xf numFmtId="176" fontId="12" fillId="0" borderId="8" xfId="0" applyNumberFormat="1" applyFont="1" applyBorder="1" applyAlignment="1">
      <alignment horizontal="center" vertical="center"/>
    </xf>
    <xf numFmtId="176" fontId="8" fillId="0" borderId="1" xfId="0" applyNumberFormat="1" applyFont="1" applyFill="1" applyBorder="1" applyAlignment="1">
      <alignment horizontal="center" vertical="center" wrapText="1"/>
    </xf>
    <xf numFmtId="176" fontId="21" fillId="0" borderId="0" xfId="0" applyNumberFormat="1" applyFont="1" applyBorder="1" applyAlignment="1">
      <alignment horizontal="center" vertical="center" wrapText="1"/>
    </xf>
    <xf numFmtId="176" fontId="15" fillId="0" borderId="0" xfId="0" applyNumberFormat="1" applyFont="1" applyFill="1" applyBorder="1" applyAlignment="1">
      <alignment horizontal="center" vertical="center" wrapText="1"/>
    </xf>
    <xf numFmtId="176" fontId="15" fillId="0" borderId="0" xfId="0" applyNumberFormat="1" applyFont="1" applyFill="1" applyAlignment="1">
      <alignment horizontal="center" vertical="center" wrapText="1"/>
    </xf>
    <xf numFmtId="176" fontId="16" fillId="0" borderId="0" xfId="0" applyNumberFormat="1" applyFont="1" applyAlignment="1">
      <alignment horizontal="center" vertical="center"/>
    </xf>
    <xf numFmtId="176" fontId="16"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176" fontId="15" fillId="0" borderId="0" xfId="0" applyNumberFormat="1" applyFont="1" applyFill="1" applyBorder="1" applyAlignment="1" applyProtection="1">
      <alignment horizontal="center" vertical="center"/>
    </xf>
    <xf numFmtId="176" fontId="5" fillId="0" borderId="0" xfId="0" applyNumberFormat="1" applyFont="1" applyFill="1" applyAlignment="1">
      <alignment horizontal="center"/>
    </xf>
    <xf numFmtId="176" fontId="6"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78" fontId="5" fillId="0" borderId="0" xfId="0" applyNumberFormat="1" applyFont="1" applyFill="1" applyAlignment="1"/>
    <xf numFmtId="178" fontId="12" fillId="0" borderId="8" xfId="0" applyNumberFormat="1" applyFont="1" applyBorder="1" applyAlignment="1">
      <alignment horizontal="center" vertical="center"/>
    </xf>
    <xf numFmtId="178" fontId="21" fillId="0" borderId="0" xfId="0" applyNumberFormat="1" applyFont="1" applyBorder="1" applyAlignment="1">
      <alignment horizontal="center" vertical="center" wrapText="1"/>
    </xf>
    <xf numFmtId="178" fontId="15" fillId="0" borderId="0" xfId="0" applyNumberFormat="1" applyFont="1" applyFill="1" applyBorder="1" applyAlignment="1">
      <alignment horizontal="center" vertical="center" wrapText="1"/>
    </xf>
    <xf numFmtId="178" fontId="15" fillId="0" borderId="0" xfId="1" applyNumberFormat="1" applyFont="1" applyFill="1" applyBorder="1" applyAlignment="1">
      <alignment horizontal="center" vertical="center" wrapText="1"/>
    </xf>
    <xf numFmtId="178" fontId="15" fillId="0" borderId="0" xfId="0" applyNumberFormat="1" applyFont="1" applyFill="1" applyAlignment="1">
      <alignment horizontal="center" vertical="center" wrapText="1"/>
    </xf>
    <xf numFmtId="178" fontId="15" fillId="0" borderId="0" xfId="0" applyNumberFormat="1" applyFont="1" applyFill="1" applyAlignment="1">
      <alignment horizontal="center" vertical="center"/>
    </xf>
    <xf numFmtId="0" fontId="7" fillId="0" borderId="7"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4" fillId="0" borderId="3" xfId="0" applyNumberFormat="1" applyFont="1" applyFill="1" applyBorder="1" applyAlignment="1">
      <alignment horizontal="right" vertical="center" wrapText="1"/>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7" fillId="0" borderId="6"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8" fillId="0" borderId="4"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8"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8" fillId="2" borderId="1" xfId="1" applyNumberFormat="1" applyFont="1" applyFill="1" applyBorder="1" applyAlignment="1">
      <alignment horizontal="center" vertical="center" wrapText="1"/>
    </xf>
  </cellXfs>
  <cellStyles count="5">
    <cellStyle name="常规" xfId="0" builtinId="0"/>
    <cellStyle name="常规 2" xfId="4"/>
    <cellStyle name="超链接" xfId="2" builtinId="8"/>
    <cellStyle name="千位分隔" xfId="1" builtinId="3"/>
    <cellStyle name="千位分隔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zhtan@gwamcc.com" TargetMode="External"/><Relationship Id="rId13" Type="http://schemas.openxmlformats.org/officeDocument/2006/relationships/hyperlink" Target="mailto:476884352@qq.com" TargetMode="External"/><Relationship Id="rId18" Type="http://schemas.openxmlformats.org/officeDocument/2006/relationships/hyperlink" Target="mailto:476884352@qq.com" TargetMode="External"/><Relationship Id="rId26" Type="http://schemas.openxmlformats.org/officeDocument/2006/relationships/hyperlink" Target="mailto:yjyu@gwamcc.com" TargetMode="External"/><Relationship Id="rId39" Type="http://schemas.openxmlformats.org/officeDocument/2006/relationships/hyperlink" Target="mailto:812710111@qq.com" TargetMode="External"/><Relationship Id="rId3" Type="http://schemas.openxmlformats.org/officeDocument/2006/relationships/hyperlink" Target="mailto:hwb@gwamcc.com" TargetMode="External"/><Relationship Id="rId21" Type="http://schemas.openxmlformats.org/officeDocument/2006/relationships/hyperlink" Target="mailto:304042820@qq.com" TargetMode="External"/><Relationship Id="rId34" Type="http://schemas.openxmlformats.org/officeDocument/2006/relationships/hyperlink" Target="mailto:812710111@qq.com" TargetMode="External"/><Relationship Id="rId42" Type="http://schemas.openxmlformats.org/officeDocument/2006/relationships/hyperlink" Target="mailto:yjyu@gwamcc.com" TargetMode="External"/><Relationship Id="rId7" Type="http://schemas.openxmlformats.org/officeDocument/2006/relationships/hyperlink" Target="mailto:zhtan@gwamcc.com" TargetMode="External"/><Relationship Id="rId12" Type="http://schemas.openxmlformats.org/officeDocument/2006/relationships/hyperlink" Target="mailto:476884352@qq.com" TargetMode="External"/><Relationship Id="rId17" Type="http://schemas.openxmlformats.org/officeDocument/2006/relationships/hyperlink" Target="mailto:476884352@qq.com" TargetMode="External"/><Relationship Id="rId25" Type="http://schemas.openxmlformats.org/officeDocument/2006/relationships/hyperlink" Target="mailto:yjyu@gwamcc.com" TargetMode="External"/><Relationship Id="rId33" Type="http://schemas.openxmlformats.org/officeDocument/2006/relationships/hyperlink" Target="mailto:812710111@qq.com" TargetMode="External"/><Relationship Id="rId38" Type="http://schemas.openxmlformats.org/officeDocument/2006/relationships/hyperlink" Target="mailto:812710111@qq.com" TargetMode="External"/><Relationship Id="rId2" Type="http://schemas.openxmlformats.org/officeDocument/2006/relationships/hyperlink" Target="mailto:tzhanglz@gwamcc.com" TargetMode="External"/><Relationship Id="rId16" Type="http://schemas.openxmlformats.org/officeDocument/2006/relationships/hyperlink" Target="mailto:476884352@qq.com" TargetMode="External"/><Relationship Id="rId20" Type="http://schemas.openxmlformats.org/officeDocument/2006/relationships/hyperlink" Target="mailto:304042820@qq.com" TargetMode="External"/><Relationship Id="rId29" Type="http://schemas.openxmlformats.org/officeDocument/2006/relationships/hyperlink" Target="mailto:yjyu@gwamcc.com" TargetMode="External"/><Relationship Id="rId41" Type="http://schemas.openxmlformats.org/officeDocument/2006/relationships/hyperlink" Target="mailto:yjyu@gwamcc.com" TargetMode="External"/><Relationship Id="rId1" Type="http://schemas.openxmlformats.org/officeDocument/2006/relationships/hyperlink" Target="mailto:tzhanglz@gwamcc.com" TargetMode="External"/><Relationship Id="rId6" Type="http://schemas.openxmlformats.org/officeDocument/2006/relationships/hyperlink" Target="mailto:hlsu@gwamcc.com" TargetMode="External"/><Relationship Id="rId11" Type="http://schemas.openxmlformats.org/officeDocument/2006/relationships/hyperlink" Target="mailto:476884352@qq.com" TargetMode="External"/><Relationship Id="rId24" Type="http://schemas.openxmlformats.org/officeDocument/2006/relationships/hyperlink" Target="mailto:yjyu@gwamcc.com" TargetMode="External"/><Relationship Id="rId32" Type="http://schemas.openxmlformats.org/officeDocument/2006/relationships/hyperlink" Target="mailto:812710111@qq.com" TargetMode="External"/><Relationship Id="rId37" Type="http://schemas.openxmlformats.org/officeDocument/2006/relationships/hyperlink" Target="mailto:812710111@qq.com" TargetMode="External"/><Relationship Id="rId40" Type="http://schemas.openxmlformats.org/officeDocument/2006/relationships/hyperlink" Target="mailto:812710120@qq.com" TargetMode="External"/><Relationship Id="rId5" Type="http://schemas.openxmlformats.org/officeDocument/2006/relationships/hyperlink" Target="mailto:hlsu@gwamcc.com" TargetMode="External"/><Relationship Id="rId15" Type="http://schemas.openxmlformats.org/officeDocument/2006/relationships/hyperlink" Target="mailto:476884352@qq.com" TargetMode="External"/><Relationship Id="rId23" Type="http://schemas.openxmlformats.org/officeDocument/2006/relationships/hyperlink" Target="mailto:304042820@qq.com" TargetMode="External"/><Relationship Id="rId28" Type="http://schemas.openxmlformats.org/officeDocument/2006/relationships/hyperlink" Target="mailto:yjyu@gwamcc.com" TargetMode="External"/><Relationship Id="rId36" Type="http://schemas.openxmlformats.org/officeDocument/2006/relationships/hyperlink" Target="mailto:812710111@qq.com" TargetMode="External"/><Relationship Id="rId10" Type="http://schemas.openxmlformats.org/officeDocument/2006/relationships/hyperlink" Target="mailto:476884352@qq.com" TargetMode="External"/><Relationship Id="rId19" Type="http://schemas.openxmlformats.org/officeDocument/2006/relationships/hyperlink" Target="mailto:476884352@qq.com" TargetMode="External"/><Relationship Id="rId31" Type="http://schemas.openxmlformats.org/officeDocument/2006/relationships/hyperlink" Target="mailto:yjyu@gwamcc.com" TargetMode="External"/><Relationship Id="rId44" Type="http://schemas.openxmlformats.org/officeDocument/2006/relationships/printerSettings" Target="../printerSettings/printerSettings1.bin"/><Relationship Id="rId4" Type="http://schemas.openxmlformats.org/officeDocument/2006/relationships/hyperlink" Target="mailto:hwb@gwamcc.com" TargetMode="External"/><Relationship Id="rId9" Type="http://schemas.openxmlformats.org/officeDocument/2006/relationships/hyperlink" Target="mailto:476884352@qq.com" TargetMode="External"/><Relationship Id="rId14" Type="http://schemas.openxmlformats.org/officeDocument/2006/relationships/hyperlink" Target="mailto:476884352@qq.com" TargetMode="External"/><Relationship Id="rId22" Type="http://schemas.openxmlformats.org/officeDocument/2006/relationships/hyperlink" Target="mailto:304042820@qq.com" TargetMode="External"/><Relationship Id="rId27" Type="http://schemas.openxmlformats.org/officeDocument/2006/relationships/hyperlink" Target="mailto:yjyu@gwamcc.com" TargetMode="External"/><Relationship Id="rId30" Type="http://schemas.openxmlformats.org/officeDocument/2006/relationships/hyperlink" Target="mailto:yjyu@gwamcc.com" TargetMode="External"/><Relationship Id="rId35" Type="http://schemas.openxmlformats.org/officeDocument/2006/relationships/hyperlink" Target="mailto:812710111@qq.com" TargetMode="External"/><Relationship Id="rId43" Type="http://schemas.openxmlformats.org/officeDocument/2006/relationships/hyperlink" Target="mailto:yjyu@gwamc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 sqref="B1:B1048576"/>
    </sheetView>
  </sheetViews>
  <sheetFormatPr defaultRowHeight="13.5"/>
  <cols>
    <col min="1" max="1" width="42.25" customWidth="1"/>
  </cols>
  <sheetData>
    <row r="1" spans="1:1">
      <c r="A1" s="16" t="s">
        <v>94</v>
      </c>
    </row>
    <row r="3" spans="1:1" s="12" customFormat="1" ht="351">
      <c r="A3" s="36" t="s">
        <v>104</v>
      </c>
    </row>
    <row r="4" spans="1:1" s="12" customFormat="1"/>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21"/>
  <sheetViews>
    <sheetView tabSelected="1" topLeftCell="AC1" zoomScale="120" zoomScaleNormal="120" workbookViewId="0">
      <selection activeCell="AJ73" sqref="AJ73:AJ102"/>
    </sheetView>
  </sheetViews>
  <sheetFormatPr defaultColWidth="9" defaultRowHeight="13.5"/>
  <cols>
    <col min="1" max="1" width="5.125" style="45" customWidth="1"/>
    <col min="2" max="2" width="9.75" style="13" customWidth="1"/>
    <col min="3" max="3" width="16.125" style="37" customWidth="1"/>
    <col min="4" max="4" width="16.625" style="37" customWidth="1"/>
    <col min="5" max="6" width="8.625" style="13" customWidth="1"/>
    <col min="7" max="7" width="5.375" style="13" customWidth="1"/>
    <col min="8" max="8" width="5.125" style="13" customWidth="1"/>
    <col min="9" max="9" width="10" style="13" customWidth="1"/>
    <col min="10" max="10" width="4.375" style="13" customWidth="1"/>
    <col min="11" max="11" width="6.75" style="13" customWidth="1"/>
    <col min="12" max="13" width="11.25" style="13" customWidth="1"/>
    <col min="14" max="14" width="16.5" style="77" customWidth="1"/>
    <col min="15" max="15" width="12" style="87" customWidth="1"/>
    <col min="16" max="16" width="6.625" style="77" customWidth="1"/>
    <col min="17" max="17" width="8.625" style="77" customWidth="1"/>
    <col min="18" max="18" width="12.125" style="77" customWidth="1"/>
    <col min="19" max="19" width="11.75" style="90" customWidth="1"/>
    <col min="20" max="21" width="8.625" style="13" customWidth="1"/>
    <col min="22" max="22" width="14.75" style="37" customWidth="1"/>
    <col min="23" max="23" width="11.375" style="13" customWidth="1"/>
    <col min="24" max="26" width="8.625" style="13" customWidth="1"/>
    <col min="27" max="27" width="6.25" style="13" customWidth="1"/>
    <col min="28" max="28" width="18.625" style="13" customWidth="1"/>
    <col min="29" max="31" width="8.625" style="13" customWidth="1"/>
    <col min="32" max="32" width="11.25" style="13" customWidth="1"/>
    <col min="33" max="33" width="10.25" style="13" customWidth="1"/>
    <col min="34" max="34" width="44" style="42" customWidth="1"/>
    <col min="35" max="35" width="8.625" style="13" customWidth="1"/>
    <col min="36" max="36" width="13.5" style="13" customWidth="1"/>
    <col min="37" max="37" width="15.25" style="13" customWidth="1"/>
    <col min="38" max="16384" width="9" style="13"/>
  </cols>
  <sheetData>
    <row r="1" spans="1:37" ht="23.25" customHeight="1">
      <c r="A1" s="44" t="s">
        <v>106</v>
      </c>
    </row>
    <row r="2" spans="1:37" ht="39.75" customHeight="1">
      <c r="A2" s="104" t="s">
        <v>105</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6"/>
    </row>
    <row r="3" spans="1:37" ht="14.25" customHeight="1">
      <c r="A3" s="17"/>
      <c r="B3" s="18"/>
      <c r="C3" s="38"/>
      <c r="D3" s="38"/>
      <c r="E3" s="18"/>
      <c r="F3" s="18"/>
      <c r="G3" s="18"/>
      <c r="H3" s="18"/>
      <c r="I3" s="18"/>
      <c r="J3" s="18"/>
      <c r="K3" s="18"/>
      <c r="L3" s="18"/>
      <c r="M3" s="18"/>
      <c r="N3" s="78"/>
      <c r="O3" s="78"/>
      <c r="P3" s="78"/>
      <c r="Q3" s="78"/>
      <c r="R3" s="78"/>
      <c r="S3" s="91"/>
      <c r="T3" s="18"/>
      <c r="U3" s="18"/>
      <c r="V3" s="38"/>
      <c r="W3" s="18"/>
      <c r="X3" s="18"/>
      <c r="Y3" s="18"/>
      <c r="Z3" s="18"/>
      <c r="AA3" s="18"/>
      <c r="AB3" s="18"/>
      <c r="AC3" s="18"/>
      <c r="AD3" s="18"/>
      <c r="AE3" s="18"/>
      <c r="AF3" s="18"/>
      <c r="AG3" s="18"/>
      <c r="AH3" s="43"/>
      <c r="AI3" s="107" t="s">
        <v>99</v>
      </c>
      <c r="AJ3" s="108"/>
      <c r="AK3" s="109"/>
    </row>
    <row r="4" spans="1:37" s="7" customFormat="1" ht="18">
      <c r="A4" s="39"/>
      <c r="B4" s="15"/>
      <c r="C4" s="97" t="s">
        <v>0</v>
      </c>
      <c r="D4" s="98"/>
      <c r="E4" s="98"/>
      <c r="F4" s="98"/>
      <c r="G4" s="98"/>
      <c r="H4" s="98"/>
      <c r="I4" s="98"/>
      <c r="J4" s="98"/>
      <c r="K4" s="98"/>
      <c r="L4" s="98"/>
      <c r="M4" s="98"/>
      <c r="N4" s="98"/>
      <c r="O4" s="98"/>
      <c r="P4" s="98"/>
      <c r="Q4" s="98"/>
      <c r="R4" s="98"/>
      <c r="S4" s="98"/>
      <c r="T4" s="98"/>
      <c r="U4" s="97" t="s">
        <v>1</v>
      </c>
      <c r="V4" s="98"/>
      <c r="W4" s="98"/>
      <c r="X4" s="98"/>
      <c r="Y4" s="98"/>
      <c r="Z4" s="98"/>
      <c r="AA4" s="98"/>
      <c r="AB4" s="101"/>
      <c r="AC4" s="110" t="s">
        <v>2</v>
      </c>
      <c r="AD4" s="110"/>
      <c r="AE4" s="110"/>
      <c r="AF4" s="97" t="s">
        <v>3</v>
      </c>
      <c r="AG4" s="98"/>
      <c r="AH4" s="101"/>
      <c r="AI4" s="97" t="s">
        <v>32</v>
      </c>
      <c r="AJ4" s="120"/>
      <c r="AK4" s="101"/>
    </row>
    <row r="5" spans="1:37" s="9" customFormat="1" ht="16.5" customHeight="1">
      <c r="A5" s="102" t="s">
        <v>4</v>
      </c>
      <c r="B5" s="111" t="s">
        <v>24</v>
      </c>
      <c r="C5" s="99" t="s">
        <v>44</v>
      </c>
      <c r="D5" s="113" t="s">
        <v>38</v>
      </c>
      <c r="E5" s="118"/>
      <c r="F5" s="118"/>
      <c r="G5" s="118"/>
      <c r="H5" s="118"/>
      <c r="I5" s="119"/>
      <c r="J5" s="113" t="s">
        <v>40</v>
      </c>
      <c r="K5" s="114"/>
      <c r="L5" s="115"/>
      <c r="M5" s="113" t="s">
        <v>36</v>
      </c>
      <c r="N5" s="114"/>
      <c r="O5" s="114"/>
      <c r="P5" s="114"/>
      <c r="Q5" s="116"/>
      <c r="R5" s="117"/>
      <c r="S5" s="121" t="s">
        <v>27</v>
      </c>
      <c r="T5" s="102" t="s">
        <v>42</v>
      </c>
      <c r="U5" s="111" t="s">
        <v>95</v>
      </c>
      <c r="V5" s="40" t="s">
        <v>5</v>
      </c>
      <c r="W5" s="102" t="s">
        <v>6</v>
      </c>
      <c r="X5" s="102"/>
      <c r="Y5" s="102"/>
      <c r="Z5" s="102"/>
      <c r="AA5" s="102"/>
      <c r="AB5" s="8" t="s">
        <v>7</v>
      </c>
      <c r="AC5" s="102" t="s">
        <v>43</v>
      </c>
      <c r="AD5" s="102" t="s">
        <v>29</v>
      </c>
      <c r="AE5" s="102" t="s">
        <v>30</v>
      </c>
      <c r="AF5" s="102" t="s">
        <v>31</v>
      </c>
      <c r="AG5" s="102" t="s">
        <v>8</v>
      </c>
      <c r="AH5" s="103" t="s">
        <v>9</v>
      </c>
      <c r="AI5" s="102" t="s">
        <v>21</v>
      </c>
      <c r="AJ5" s="102" t="s">
        <v>22</v>
      </c>
      <c r="AK5" s="102" t="s">
        <v>23</v>
      </c>
    </row>
    <row r="6" spans="1:37" s="11" customFormat="1" ht="148.5">
      <c r="A6" s="102"/>
      <c r="B6" s="112"/>
      <c r="C6" s="100"/>
      <c r="D6" s="40" t="s">
        <v>37</v>
      </c>
      <c r="E6" s="35" t="s">
        <v>17</v>
      </c>
      <c r="F6" s="8" t="s">
        <v>18</v>
      </c>
      <c r="G6" s="10" t="s">
        <v>10</v>
      </c>
      <c r="H6" s="10" t="s">
        <v>11</v>
      </c>
      <c r="I6" s="10" t="s">
        <v>12</v>
      </c>
      <c r="J6" s="10" t="s">
        <v>10</v>
      </c>
      <c r="K6" s="10" t="s">
        <v>41</v>
      </c>
      <c r="L6" s="10" t="s">
        <v>12</v>
      </c>
      <c r="M6" s="8" t="s">
        <v>93</v>
      </c>
      <c r="N6" s="79" t="s">
        <v>98</v>
      </c>
      <c r="O6" s="79" t="s">
        <v>33</v>
      </c>
      <c r="P6" s="79" t="s">
        <v>34</v>
      </c>
      <c r="Q6" s="79" t="s">
        <v>25</v>
      </c>
      <c r="R6" s="79" t="s">
        <v>35</v>
      </c>
      <c r="S6" s="121" t="s">
        <v>14</v>
      </c>
      <c r="T6" s="102" t="s">
        <v>26</v>
      </c>
      <c r="U6" s="112"/>
      <c r="V6" s="40" t="s">
        <v>28</v>
      </c>
      <c r="W6" s="8" t="s">
        <v>19</v>
      </c>
      <c r="X6" s="8" t="s">
        <v>20</v>
      </c>
      <c r="Y6" s="8" t="s">
        <v>96</v>
      </c>
      <c r="Z6" s="8" t="s">
        <v>97</v>
      </c>
      <c r="AA6" s="8" t="s">
        <v>39</v>
      </c>
      <c r="AB6" s="10" t="s">
        <v>13</v>
      </c>
      <c r="AC6" s="102"/>
      <c r="AD6" s="102" t="s">
        <v>15</v>
      </c>
      <c r="AE6" s="102" t="s">
        <v>16</v>
      </c>
      <c r="AF6" s="102"/>
      <c r="AG6" s="102"/>
      <c r="AH6" s="103"/>
      <c r="AI6" s="102"/>
      <c r="AJ6" s="102"/>
      <c r="AK6" s="102"/>
    </row>
    <row r="7" spans="1:37" s="12" customFormat="1" ht="60" customHeight="1">
      <c r="A7" s="50" t="s">
        <v>297</v>
      </c>
      <c r="B7" s="22" t="s">
        <v>107</v>
      </c>
      <c r="C7" s="19" t="s">
        <v>187</v>
      </c>
      <c r="D7" s="19" t="s">
        <v>116</v>
      </c>
      <c r="E7" s="19" t="s">
        <v>137</v>
      </c>
      <c r="F7" s="20" t="s">
        <v>115</v>
      </c>
      <c r="G7" s="20" t="s">
        <v>108</v>
      </c>
      <c r="H7" s="20" t="s">
        <v>112</v>
      </c>
      <c r="I7" s="20" t="s">
        <v>129</v>
      </c>
      <c r="J7" s="20" t="s">
        <v>108</v>
      </c>
      <c r="K7" s="20" t="s">
        <v>112</v>
      </c>
      <c r="L7" s="20" t="s">
        <v>129</v>
      </c>
      <c r="M7" s="21">
        <v>43301</v>
      </c>
      <c r="N7" s="80">
        <v>750</v>
      </c>
      <c r="O7" s="80">
        <v>3.5658800000000004</v>
      </c>
      <c r="P7" s="88"/>
      <c r="Q7" s="88"/>
      <c r="R7" s="80">
        <f t="shared" ref="R7:R70" si="0">N7+O7+P7+Q7</f>
        <v>753.56587999999999</v>
      </c>
      <c r="S7" s="92">
        <v>12</v>
      </c>
      <c r="T7" s="19" t="s">
        <v>101</v>
      </c>
      <c r="U7" s="22" t="s">
        <v>102</v>
      </c>
      <c r="V7" s="19" t="s">
        <v>138</v>
      </c>
      <c r="W7" s="19" t="s">
        <v>139</v>
      </c>
      <c r="X7" s="19" t="s">
        <v>140</v>
      </c>
      <c r="Y7" s="19">
        <v>13086.4</v>
      </c>
      <c r="Z7" s="19">
        <v>5468.43</v>
      </c>
      <c r="AA7" s="50"/>
      <c r="AB7" s="50"/>
      <c r="AC7" s="19" t="s">
        <v>141</v>
      </c>
      <c r="AD7" s="19" t="s">
        <v>666</v>
      </c>
      <c r="AE7" s="19"/>
      <c r="AF7" s="19" t="s">
        <v>142</v>
      </c>
      <c r="AG7" s="19"/>
      <c r="AH7" s="19" t="s">
        <v>171</v>
      </c>
      <c r="AI7" s="19" t="s">
        <v>135</v>
      </c>
      <c r="AJ7" s="19" t="s">
        <v>136</v>
      </c>
      <c r="AK7" s="24" t="s">
        <v>186</v>
      </c>
    </row>
    <row r="8" spans="1:37" s="12" customFormat="1" ht="42.75" customHeight="1">
      <c r="A8" s="50" t="s">
        <v>298</v>
      </c>
      <c r="B8" s="22" t="s">
        <v>107</v>
      </c>
      <c r="C8" s="19" t="s">
        <v>188</v>
      </c>
      <c r="D8" s="19" t="s">
        <v>117</v>
      </c>
      <c r="E8" s="19" t="s">
        <v>143</v>
      </c>
      <c r="F8" s="20" t="s">
        <v>115</v>
      </c>
      <c r="G8" s="20" t="s">
        <v>108</v>
      </c>
      <c r="H8" s="20" t="s">
        <v>112</v>
      </c>
      <c r="I8" s="20" t="s">
        <v>130</v>
      </c>
      <c r="J8" s="20" t="s">
        <v>108</v>
      </c>
      <c r="K8" s="20" t="s">
        <v>112</v>
      </c>
      <c r="L8" s="20" t="s">
        <v>130</v>
      </c>
      <c r="M8" s="21">
        <v>43301</v>
      </c>
      <c r="N8" s="80">
        <v>979.92455399999994</v>
      </c>
      <c r="O8" s="80">
        <v>9.3620020000000004</v>
      </c>
      <c r="P8" s="88"/>
      <c r="Q8" s="88"/>
      <c r="R8" s="80">
        <f t="shared" si="0"/>
        <v>989.2865559999999</v>
      </c>
      <c r="S8" s="92">
        <v>12</v>
      </c>
      <c r="T8" s="19" t="s">
        <v>101</v>
      </c>
      <c r="U8" s="22" t="s">
        <v>102</v>
      </c>
      <c r="V8" s="19" t="s">
        <v>144</v>
      </c>
      <c r="W8" s="19" t="s">
        <v>139</v>
      </c>
      <c r="X8" s="19" t="s">
        <v>140</v>
      </c>
      <c r="Y8" s="19">
        <v>13910.54</v>
      </c>
      <c r="Z8" s="19">
        <v>4307.16</v>
      </c>
      <c r="AA8" s="50"/>
      <c r="AB8" s="50"/>
      <c r="AC8" s="19" t="s">
        <v>141</v>
      </c>
      <c r="AD8" s="56" t="s">
        <v>45</v>
      </c>
      <c r="AE8" s="19"/>
      <c r="AF8" s="19" t="s">
        <v>145</v>
      </c>
      <c r="AG8" s="19"/>
      <c r="AH8" s="19" t="s">
        <v>128</v>
      </c>
      <c r="AI8" s="19" t="s">
        <v>135</v>
      </c>
      <c r="AJ8" s="19" t="s">
        <v>136</v>
      </c>
      <c r="AK8" s="24" t="s">
        <v>186</v>
      </c>
    </row>
    <row r="9" spans="1:37" s="12" customFormat="1" ht="33.75" customHeight="1">
      <c r="A9" s="50" t="s">
        <v>299</v>
      </c>
      <c r="B9" s="22" t="s">
        <v>107</v>
      </c>
      <c r="C9" s="19" t="s">
        <v>189</v>
      </c>
      <c r="D9" s="19" t="s">
        <v>118</v>
      </c>
      <c r="E9" s="19" t="s">
        <v>146</v>
      </c>
      <c r="F9" s="20" t="s">
        <v>115</v>
      </c>
      <c r="G9" s="20" t="s">
        <v>108</v>
      </c>
      <c r="H9" s="20" t="s">
        <v>109</v>
      </c>
      <c r="I9" s="20" t="s">
        <v>131</v>
      </c>
      <c r="J9" s="20" t="s">
        <v>108</v>
      </c>
      <c r="K9" s="20" t="s">
        <v>109</v>
      </c>
      <c r="L9" s="20" t="s">
        <v>131</v>
      </c>
      <c r="M9" s="21">
        <v>43301</v>
      </c>
      <c r="N9" s="80">
        <v>995</v>
      </c>
      <c r="O9" s="80">
        <v>9.942438000000001</v>
      </c>
      <c r="P9" s="88"/>
      <c r="Q9" s="88"/>
      <c r="R9" s="80">
        <f t="shared" si="0"/>
        <v>1004.942438</v>
      </c>
      <c r="S9" s="92">
        <v>12</v>
      </c>
      <c r="T9" s="19" t="s">
        <v>101</v>
      </c>
      <c r="U9" s="22" t="s">
        <v>102</v>
      </c>
      <c r="V9" s="19" t="s">
        <v>147</v>
      </c>
      <c r="W9" s="19" t="s">
        <v>139</v>
      </c>
      <c r="X9" s="19" t="s">
        <v>140</v>
      </c>
      <c r="Y9" s="19">
        <v>49200</v>
      </c>
      <c r="Z9" s="19">
        <v>3557.51</v>
      </c>
      <c r="AA9" s="50"/>
      <c r="AB9" s="50"/>
      <c r="AC9" s="19" t="s">
        <v>141</v>
      </c>
      <c r="AD9" s="19" t="s">
        <v>666</v>
      </c>
      <c r="AE9" s="19"/>
      <c r="AF9" s="19" t="s">
        <v>148</v>
      </c>
      <c r="AG9" s="19"/>
      <c r="AH9" s="19" t="s">
        <v>172</v>
      </c>
      <c r="AI9" s="19" t="s">
        <v>135</v>
      </c>
      <c r="AJ9" s="19" t="s">
        <v>136</v>
      </c>
      <c r="AK9" s="24" t="s">
        <v>186</v>
      </c>
    </row>
    <row r="10" spans="1:37" s="12" customFormat="1" ht="58.5" customHeight="1">
      <c r="A10" s="50" t="s">
        <v>300</v>
      </c>
      <c r="B10" s="22" t="s">
        <v>107</v>
      </c>
      <c r="C10" s="19" t="s">
        <v>190</v>
      </c>
      <c r="D10" s="19" t="s">
        <v>119</v>
      </c>
      <c r="E10" s="19" t="s">
        <v>146</v>
      </c>
      <c r="F10" s="20" t="s">
        <v>115</v>
      </c>
      <c r="G10" s="20" t="s">
        <v>108</v>
      </c>
      <c r="H10" s="20" t="s">
        <v>112</v>
      </c>
      <c r="I10" s="20" t="s">
        <v>130</v>
      </c>
      <c r="J10" s="20" t="s">
        <v>108</v>
      </c>
      <c r="K10" s="20" t="s">
        <v>112</v>
      </c>
      <c r="L10" s="20" t="s">
        <v>130</v>
      </c>
      <c r="M10" s="21">
        <v>43301</v>
      </c>
      <c r="N10" s="80">
        <v>1160</v>
      </c>
      <c r="O10" s="80">
        <v>5.8966669999999999</v>
      </c>
      <c r="P10" s="88"/>
      <c r="Q10" s="88"/>
      <c r="R10" s="80">
        <f t="shared" si="0"/>
        <v>1165.896667</v>
      </c>
      <c r="S10" s="92">
        <v>12</v>
      </c>
      <c r="T10" s="19" t="s">
        <v>101</v>
      </c>
      <c r="U10" s="22" t="s">
        <v>102</v>
      </c>
      <c r="V10" s="19" t="s">
        <v>149</v>
      </c>
      <c r="W10" s="19" t="s">
        <v>139</v>
      </c>
      <c r="X10" s="19" t="s">
        <v>150</v>
      </c>
      <c r="Y10" s="19">
        <v>2100</v>
      </c>
      <c r="Z10" s="19">
        <v>4444.8</v>
      </c>
      <c r="AA10" s="50"/>
      <c r="AB10" s="50"/>
      <c r="AC10" s="19" t="s">
        <v>141</v>
      </c>
      <c r="AD10" s="19" t="s">
        <v>666</v>
      </c>
      <c r="AE10" s="19"/>
      <c r="AF10" s="19" t="s">
        <v>151</v>
      </c>
      <c r="AG10" s="19"/>
      <c r="AH10" s="19" t="s">
        <v>173</v>
      </c>
      <c r="AI10" s="19" t="s">
        <v>135</v>
      </c>
      <c r="AJ10" s="19" t="s">
        <v>136</v>
      </c>
      <c r="AK10" s="24" t="s">
        <v>186</v>
      </c>
    </row>
    <row r="11" spans="1:37" s="12" customFormat="1" ht="33.75" customHeight="1">
      <c r="A11" s="50" t="s">
        <v>301</v>
      </c>
      <c r="B11" s="22" t="s">
        <v>107</v>
      </c>
      <c r="C11" s="19" t="s">
        <v>191</v>
      </c>
      <c r="D11" s="19" t="s">
        <v>120</v>
      </c>
      <c r="E11" s="19" t="s">
        <v>152</v>
      </c>
      <c r="F11" s="20" t="s">
        <v>115</v>
      </c>
      <c r="G11" s="20" t="s">
        <v>108</v>
      </c>
      <c r="H11" s="20" t="s">
        <v>112</v>
      </c>
      <c r="I11" s="20" t="s">
        <v>129</v>
      </c>
      <c r="J11" s="20" t="s">
        <v>108</v>
      </c>
      <c r="K11" s="20" t="s">
        <v>112</v>
      </c>
      <c r="L11" s="20" t="s">
        <v>129</v>
      </c>
      <c r="M11" s="21">
        <v>43301</v>
      </c>
      <c r="N11" s="80">
        <v>269.93316200000004</v>
      </c>
      <c r="O11" s="80">
        <v>2.9876619999999998</v>
      </c>
      <c r="P11" s="88"/>
      <c r="Q11" s="88"/>
      <c r="R11" s="80">
        <f t="shared" si="0"/>
        <v>272.92082400000004</v>
      </c>
      <c r="S11" s="92">
        <v>12</v>
      </c>
      <c r="T11" s="19" t="s">
        <v>101</v>
      </c>
      <c r="U11" s="22" t="s">
        <v>102</v>
      </c>
      <c r="V11" s="19" t="s">
        <v>153</v>
      </c>
      <c r="W11" s="19" t="s">
        <v>139</v>
      </c>
      <c r="X11" s="19" t="s">
        <v>155</v>
      </c>
      <c r="Y11" s="19">
        <v>941.76</v>
      </c>
      <c r="Z11" s="19">
        <v>736.2</v>
      </c>
      <c r="AA11" s="50"/>
      <c r="AB11" s="50"/>
      <c r="AC11" s="19" t="s">
        <v>141</v>
      </c>
      <c r="AD11" s="19" t="s">
        <v>666</v>
      </c>
      <c r="AE11" s="19"/>
      <c r="AF11" s="19" t="s">
        <v>154</v>
      </c>
      <c r="AG11" s="19"/>
      <c r="AH11" s="19" t="s">
        <v>174</v>
      </c>
      <c r="AI11" s="19" t="s">
        <v>135</v>
      </c>
      <c r="AJ11" s="19" t="s">
        <v>136</v>
      </c>
      <c r="AK11" s="24" t="s">
        <v>186</v>
      </c>
    </row>
    <row r="12" spans="1:37" s="12" customFormat="1" ht="45" customHeight="1">
      <c r="A12" s="50" t="s">
        <v>302</v>
      </c>
      <c r="B12" s="22" t="s">
        <v>107</v>
      </c>
      <c r="C12" s="19" t="s">
        <v>192</v>
      </c>
      <c r="D12" s="19" t="s">
        <v>121</v>
      </c>
      <c r="E12" s="19" t="s">
        <v>152</v>
      </c>
      <c r="F12" s="20" t="s">
        <v>115</v>
      </c>
      <c r="G12" s="20" t="s">
        <v>108</v>
      </c>
      <c r="H12" s="20" t="s">
        <v>113</v>
      </c>
      <c r="I12" s="20" t="s">
        <v>132</v>
      </c>
      <c r="J12" s="20" t="s">
        <v>108</v>
      </c>
      <c r="K12" s="20" t="s">
        <v>113</v>
      </c>
      <c r="L12" s="20" t="s">
        <v>132</v>
      </c>
      <c r="M12" s="21">
        <v>43301</v>
      </c>
      <c r="N12" s="80">
        <v>990</v>
      </c>
      <c r="O12" s="80">
        <v>4.5561050000000005</v>
      </c>
      <c r="P12" s="88"/>
      <c r="Q12" s="88"/>
      <c r="R12" s="80">
        <f t="shared" si="0"/>
        <v>994.556105</v>
      </c>
      <c r="S12" s="92">
        <v>12</v>
      </c>
      <c r="T12" s="19" t="s">
        <v>101</v>
      </c>
      <c r="U12" s="22" t="s">
        <v>102</v>
      </c>
      <c r="V12" s="19" t="s">
        <v>156</v>
      </c>
      <c r="W12" s="19" t="s">
        <v>139</v>
      </c>
      <c r="X12" s="19" t="s">
        <v>157</v>
      </c>
      <c r="Y12" s="19">
        <v>2426.56</v>
      </c>
      <c r="Z12" s="19">
        <v>3211.92</v>
      </c>
      <c r="AA12" s="50"/>
      <c r="AB12" s="50"/>
      <c r="AC12" s="19" t="s">
        <v>141</v>
      </c>
      <c r="AD12" s="19" t="s">
        <v>666</v>
      </c>
      <c r="AE12" s="19"/>
      <c r="AF12" s="19" t="s">
        <v>158</v>
      </c>
      <c r="AG12" s="19"/>
      <c r="AH12" s="19" t="s">
        <v>175</v>
      </c>
      <c r="AI12" s="19" t="s">
        <v>135</v>
      </c>
      <c r="AJ12" s="19" t="s">
        <v>136</v>
      </c>
      <c r="AK12" s="24" t="s">
        <v>186</v>
      </c>
    </row>
    <row r="13" spans="1:37" s="12" customFormat="1" ht="45" customHeight="1">
      <c r="A13" s="50" t="s">
        <v>303</v>
      </c>
      <c r="B13" s="22" t="s">
        <v>107</v>
      </c>
      <c r="C13" s="19" t="s">
        <v>193</v>
      </c>
      <c r="D13" s="19" t="s">
        <v>122</v>
      </c>
      <c r="E13" s="19" t="s">
        <v>152</v>
      </c>
      <c r="F13" s="20" t="s">
        <v>115</v>
      </c>
      <c r="G13" s="20" t="s">
        <v>108</v>
      </c>
      <c r="H13" s="20" t="s">
        <v>113</v>
      </c>
      <c r="I13" s="20" t="s">
        <v>132</v>
      </c>
      <c r="J13" s="20" t="s">
        <v>108</v>
      </c>
      <c r="K13" s="20" t="s">
        <v>113</v>
      </c>
      <c r="L13" s="20" t="s">
        <v>132</v>
      </c>
      <c r="M13" s="21">
        <v>43301</v>
      </c>
      <c r="N13" s="80">
        <v>889</v>
      </c>
      <c r="O13" s="80">
        <v>7.8499749999999997</v>
      </c>
      <c r="P13" s="88"/>
      <c r="Q13" s="88"/>
      <c r="R13" s="80">
        <f t="shared" si="0"/>
        <v>896.84997499999997</v>
      </c>
      <c r="S13" s="92">
        <v>12</v>
      </c>
      <c r="T13" s="19" t="s">
        <v>101</v>
      </c>
      <c r="U13" s="22" t="s">
        <v>102</v>
      </c>
      <c r="V13" s="19" t="s">
        <v>159</v>
      </c>
      <c r="W13" s="19" t="s">
        <v>160</v>
      </c>
      <c r="X13" s="19" t="s">
        <v>150</v>
      </c>
      <c r="Y13" s="19">
        <v>7015.42</v>
      </c>
      <c r="Z13" s="19"/>
      <c r="AA13" s="50"/>
      <c r="AB13" s="50"/>
      <c r="AC13" s="19" t="s">
        <v>161</v>
      </c>
      <c r="AD13" s="19" t="s">
        <v>666</v>
      </c>
      <c r="AE13" s="19"/>
      <c r="AF13" s="19" t="s">
        <v>162</v>
      </c>
      <c r="AG13" s="19"/>
      <c r="AH13" s="19" t="s">
        <v>176</v>
      </c>
      <c r="AI13" s="19" t="s">
        <v>135</v>
      </c>
      <c r="AJ13" s="19" t="s">
        <v>136</v>
      </c>
      <c r="AK13" s="24" t="s">
        <v>186</v>
      </c>
    </row>
    <row r="14" spans="1:37" ht="33.75" customHeight="1">
      <c r="A14" s="50" t="s">
        <v>304</v>
      </c>
      <c r="B14" s="22" t="s">
        <v>107</v>
      </c>
      <c r="C14" s="19" t="s">
        <v>194</v>
      </c>
      <c r="D14" s="19" t="s">
        <v>123</v>
      </c>
      <c r="E14" s="19" t="s">
        <v>163</v>
      </c>
      <c r="F14" s="20" t="s">
        <v>115</v>
      </c>
      <c r="G14" s="20" t="s">
        <v>108</v>
      </c>
      <c r="H14" s="20" t="s">
        <v>113</v>
      </c>
      <c r="I14" s="20" t="s">
        <v>133</v>
      </c>
      <c r="J14" s="20" t="s">
        <v>108</v>
      </c>
      <c r="K14" s="20" t="s">
        <v>113</v>
      </c>
      <c r="L14" s="20" t="s">
        <v>132</v>
      </c>
      <c r="M14" s="21">
        <v>43301</v>
      </c>
      <c r="N14" s="80">
        <v>844.87532699999997</v>
      </c>
      <c r="O14" s="80">
        <v>14.709889000000002</v>
      </c>
      <c r="P14" s="89"/>
      <c r="Q14" s="89"/>
      <c r="R14" s="80">
        <f t="shared" si="0"/>
        <v>859.58521599999995</v>
      </c>
      <c r="S14" s="92">
        <v>12</v>
      </c>
      <c r="T14" s="19" t="s">
        <v>101</v>
      </c>
      <c r="U14" s="22" t="s">
        <v>102</v>
      </c>
      <c r="V14" s="19" t="s">
        <v>164</v>
      </c>
      <c r="W14" s="19" t="s">
        <v>139</v>
      </c>
      <c r="X14" s="19" t="s">
        <v>157</v>
      </c>
      <c r="Y14" s="19">
        <v>147.35</v>
      </c>
      <c r="Z14" s="19">
        <v>593.44000000000005</v>
      </c>
      <c r="AA14" s="62"/>
      <c r="AB14" s="62"/>
      <c r="AC14" s="19" t="s">
        <v>161</v>
      </c>
      <c r="AD14" s="19" t="s">
        <v>666</v>
      </c>
      <c r="AE14" s="19"/>
      <c r="AF14" s="19" t="s">
        <v>165</v>
      </c>
      <c r="AG14" s="19"/>
      <c r="AH14" s="19" t="s">
        <v>177</v>
      </c>
      <c r="AI14" s="19" t="s">
        <v>135</v>
      </c>
      <c r="AJ14" s="19" t="s">
        <v>136</v>
      </c>
      <c r="AK14" s="24" t="s">
        <v>186</v>
      </c>
    </row>
    <row r="15" spans="1:37" ht="57" customHeight="1">
      <c r="A15" s="50" t="s">
        <v>305</v>
      </c>
      <c r="B15" s="22" t="s">
        <v>107</v>
      </c>
      <c r="C15" s="19" t="s">
        <v>195</v>
      </c>
      <c r="D15" s="19" t="s">
        <v>124</v>
      </c>
      <c r="E15" s="19" t="s">
        <v>152</v>
      </c>
      <c r="F15" s="20" t="s">
        <v>115</v>
      </c>
      <c r="G15" s="20" t="s">
        <v>108</v>
      </c>
      <c r="H15" s="20" t="s">
        <v>113</v>
      </c>
      <c r="I15" s="20" t="s">
        <v>134</v>
      </c>
      <c r="J15" s="20" t="s">
        <v>108</v>
      </c>
      <c r="K15" s="20" t="s">
        <v>113</v>
      </c>
      <c r="L15" s="20" t="s">
        <v>134</v>
      </c>
      <c r="M15" s="21">
        <v>43301</v>
      </c>
      <c r="N15" s="80">
        <v>384</v>
      </c>
      <c r="O15" s="80">
        <v>5.4782010000000003</v>
      </c>
      <c r="P15" s="89"/>
      <c r="Q15" s="89"/>
      <c r="R15" s="80">
        <f t="shared" si="0"/>
        <v>389.47820100000001</v>
      </c>
      <c r="S15" s="92">
        <v>12</v>
      </c>
      <c r="T15" s="19" t="s">
        <v>101</v>
      </c>
      <c r="U15" s="22" t="s">
        <v>102</v>
      </c>
      <c r="V15" s="19" t="s">
        <v>182</v>
      </c>
      <c r="W15" s="19" t="s">
        <v>139</v>
      </c>
      <c r="X15" s="19" t="s">
        <v>157</v>
      </c>
      <c r="Y15" s="19">
        <v>1122.01</v>
      </c>
      <c r="Z15" s="19">
        <v>1686.01</v>
      </c>
      <c r="AA15" s="62"/>
      <c r="AB15" s="62"/>
      <c r="AC15" s="19" t="s">
        <v>185</v>
      </c>
      <c r="AD15" s="19" t="s">
        <v>666</v>
      </c>
      <c r="AE15" s="19"/>
      <c r="AF15" s="19" t="s">
        <v>181</v>
      </c>
      <c r="AG15" s="19"/>
      <c r="AH15" s="19" t="s">
        <v>180</v>
      </c>
      <c r="AI15" s="19" t="s">
        <v>135</v>
      </c>
      <c r="AJ15" s="19" t="s">
        <v>136</v>
      </c>
      <c r="AK15" s="24" t="s">
        <v>186</v>
      </c>
    </row>
    <row r="16" spans="1:37" ht="33.75" customHeight="1">
      <c r="A16" s="50" t="s">
        <v>306</v>
      </c>
      <c r="B16" s="22" t="s">
        <v>107</v>
      </c>
      <c r="C16" s="19" t="s">
        <v>196</v>
      </c>
      <c r="D16" s="19" t="s">
        <v>125</v>
      </c>
      <c r="E16" s="19" t="s">
        <v>137</v>
      </c>
      <c r="F16" s="20" t="s">
        <v>115</v>
      </c>
      <c r="G16" s="20" t="s">
        <v>108</v>
      </c>
      <c r="H16" s="20" t="s">
        <v>113</v>
      </c>
      <c r="I16" s="20" t="s">
        <v>134</v>
      </c>
      <c r="J16" s="20" t="s">
        <v>108</v>
      </c>
      <c r="K16" s="20" t="s">
        <v>113</v>
      </c>
      <c r="L16" s="20" t="s">
        <v>134</v>
      </c>
      <c r="M16" s="21">
        <v>43301</v>
      </c>
      <c r="N16" s="80">
        <v>344.9</v>
      </c>
      <c r="O16" s="80">
        <v>5.5032879999999995</v>
      </c>
      <c r="P16" s="89"/>
      <c r="Q16" s="89"/>
      <c r="R16" s="80">
        <f t="shared" si="0"/>
        <v>350.40328799999997</v>
      </c>
      <c r="S16" s="92">
        <v>12</v>
      </c>
      <c r="T16" s="19" t="s">
        <v>101</v>
      </c>
      <c r="U16" s="22" t="s">
        <v>102</v>
      </c>
      <c r="V16" s="19" t="s">
        <v>168</v>
      </c>
      <c r="W16" s="19" t="s">
        <v>139</v>
      </c>
      <c r="X16" s="19" t="s">
        <v>157</v>
      </c>
      <c r="Y16" s="19">
        <v>1904.17</v>
      </c>
      <c r="Z16" s="19">
        <v>956.71</v>
      </c>
      <c r="AA16" s="62"/>
      <c r="AB16" s="62"/>
      <c r="AC16" s="19" t="s">
        <v>184</v>
      </c>
      <c r="AD16" s="19" t="s">
        <v>666</v>
      </c>
      <c r="AE16" s="19"/>
      <c r="AF16" s="19" t="s">
        <v>169</v>
      </c>
      <c r="AG16" s="19"/>
      <c r="AH16" s="19" t="s">
        <v>170</v>
      </c>
      <c r="AI16" s="19" t="s">
        <v>135</v>
      </c>
      <c r="AJ16" s="19" t="s">
        <v>136</v>
      </c>
      <c r="AK16" s="24" t="s">
        <v>186</v>
      </c>
    </row>
    <row r="17" spans="1:37" ht="33.75" customHeight="1">
      <c r="A17" s="50" t="s">
        <v>307</v>
      </c>
      <c r="B17" s="22" t="s">
        <v>107</v>
      </c>
      <c r="C17" s="19" t="s">
        <v>197</v>
      </c>
      <c r="D17" s="19" t="s">
        <v>126</v>
      </c>
      <c r="E17" s="19"/>
      <c r="F17" s="20" t="s">
        <v>115</v>
      </c>
      <c r="G17" s="20" t="s">
        <v>108</v>
      </c>
      <c r="H17" s="20" t="s">
        <v>113</v>
      </c>
      <c r="I17" s="20" t="s">
        <v>133</v>
      </c>
      <c r="J17" s="20" t="s">
        <v>108</v>
      </c>
      <c r="K17" s="20" t="s">
        <v>113</v>
      </c>
      <c r="L17" s="20" t="s">
        <v>133</v>
      </c>
      <c r="M17" s="21">
        <v>43301</v>
      </c>
      <c r="N17" s="80">
        <v>255</v>
      </c>
      <c r="O17" s="80">
        <v>1.602781</v>
      </c>
      <c r="P17" s="89"/>
      <c r="Q17" s="89"/>
      <c r="R17" s="80">
        <f t="shared" si="0"/>
        <v>256.60278099999999</v>
      </c>
      <c r="S17" s="92">
        <v>12</v>
      </c>
      <c r="T17" s="19" t="s">
        <v>101</v>
      </c>
      <c r="U17" s="22" t="s">
        <v>102</v>
      </c>
      <c r="V17" s="19" t="s">
        <v>183</v>
      </c>
      <c r="W17" s="19" t="s">
        <v>160</v>
      </c>
      <c r="X17" s="19" t="s">
        <v>157</v>
      </c>
      <c r="Y17" s="19">
        <v>2666.67</v>
      </c>
      <c r="Z17" s="19"/>
      <c r="AA17" s="62"/>
      <c r="AB17" s="62"/>
      <c r="AC17" s="19" t="s">
        <v>185</v>
      </c>
      <c r="AD17" s="19" t="s">
        <v>666</v>
      </c>
      <c r="AE17" s="19"/>
      <c r="AF17" s="19" t="s">
        <v>103</v>
      </c>
      <c r="AG17" s="19"/>
      <c r="AH17" s="19" t="s">
        <v>178</v>
      </c>
      <c r="AI17" s="19" t="s">
        <v>135</v>
      </c>
      <c r="AJ17" s="19" t="s">
        <v>136</v>
      </c>
      <c r="AK17" s="24" t="s">
        <v>186</v>
      </c>
    </row>
    <row r="18" spans="1:37" ht="33.75" customHeight="1">
      <c r="A18" s="50" t="s">
        <v>308</v>
      </c>
      <c r="B18" s="22" t="s">
        <v>107</v>
      </c>
      <c r="C18" s="19" t="s">
        <v>198</v>
      </c>
      <c r="D18" s="19" t="s">
        <v>127</v>
      </c>
      <c r="E18" s="19" t="s">
        <v>166</v>
      </c>
      <c r="F18" s="20" t="s">
        <v>115</v>
      </c>
      <c r="G18" s="20" t="s">
        <v>108</v>
      </c>
      <c r="H18" s="20" t="s">
        <v>114</v>
      </c>
      <c r="I18" s="20" t="s">
        <v>110</v>
      </c>
      <c r="J18" s="20" t="s">
        <v>108</v>
      </c>
      <c r="K18" s="20" t="s">
        <v>114</v>
      </c>
      <c r="L18" s="20" t="s">
        <v>110</v>
      </c>
      <c r="M18" s="21">
        <v>43301</v>
      </c>
      <c r="N18" s="80">
        <v>1350</v>
      </c>
      <c r="O18" s="80">
        <v>11.663988</v>
      </c>
      <c r="P18" s="89"/>
      <c r="Q18" s="89"/>
      <c r="R18" s="80">
        <f t="shared" si="0"/>
        <v>1361.663988</v>
      </c>
      <c r="S18" s="92">
        <v>12</v>
      </c>
      <c r="T18" s="19" t="s">
        <v>101</v>
      </c>
      <c r="U18" s="22" t="s">
        <v>111</v>
      </c>
      <c r="V18" s="19"/>
      <c r="W18" s="19" t="s">
        <v>139</v>
      </c>
      <c r="X18" s="19" t="s">
        <v>140</v>
      </c>
      <c r="Y18" s="19">
        <v>54672</v>
      </c>
      <c r="Z18" s="19"/>
      <c r="AA18" s="62"/>
      <c r="AB18" s="62"/>
      <c r="AC18" s="19" t="s">
        <v>161</v>
      </c>
      <c r="AD18" s="19" t="s">
        <v>666</v>
      </c>
      <c r="AE18" s="19"/>
      <c r="AF18" s="19" t="s">
        <v>167</v>
      </c>
      <c r="AG18" s="19"/>
      <c r="AH18" s="19" t="s">
        <v>179</v>
      </c>
      <c r="AI18" s="19" t="s">
        <v>135</v>
      </c>
      <c r="AJ18" s="19" t="s">
        <v>136</v>
      </c>
      <c r="AK18" s="24" t="s">
        <v>186</v>
      </c>
    </row>
    <row r="19" spans="1:37" ht="60">
      <c r="A19" s="50" t="s">
        <v>309</v>
      </c>
      <c r="B19" s="22" t="s">
        <v>107</v>
      </c>
      <c r="C19" s="19" t="s">
        <v>450</v>
      </c>
      <c r="D19" s="19" t="s">
        <v>226</v>
      </c>
      <c r="E19" s="19" t="s">
        <v>214</v>
      </c>
      <c r="F19" s="20" t="s">
        <v>115</v>
      </c>
      <c r="G19" s="19" t="s">
        <v>108</v>
      </c>
      <c r="H19" s="19" t="s">
        <v>218</v>
      </c>
      <c r="I19" s="19" t="s">
        <v>132</v>
      </c>
      <c r="J19" s="19" t="s">
        <v>108</v>
      </c>
      <c r="K19" s="19" t="s">
        <v>218</v>
      </c>
      <c r="L19" s="19" t="s">
        <v>133</v>
      </c>
      <c r="M19" s="21">
        <v>42936</v>
      </c>
      <c r="N19" s="80">
        <v>550</v>
      </c>
      <c r="O19" s="80">
        <v>13.77</v>
      </c>
      <c r="P19" s="80"/>
      <c r="Q19" s="80"/>
      <c r="R19" s="80">
        <f t="shared" si="0"/>
        <v>563.77</v>
      </c>
      <c r="S19" s="92">
        <v>14</v>
      </c>
      <c r="T19" s="20" t="s">
        <v>240</v>
      </c>
      <c r="U19" s="20" t="s">
        <v>241</v>
      </c>
      <c r="V19" s="20" t="s">
        <v>242</v>
      </c>
      <c r="W19" s="19" t="s">
        <v>139</v>
      </c>
      <c r="X19" s="20" t="s">
        <v>670</v>
      </c>
      <c r="Y19" s="20">
        <v>924</v>
      </c>
      <c r="Z19" s="20">
        <v>3173.19</v>
      </c>
      <c r="AA19" s="20"/>
      <c r="AB19" s="20"/>
      <c r="AC19" s="19" t="s">
        <v>185</v>
      </c>
      <c r="AD19" s="19" t="s">
        <v>666</v>
      </c>
      <c r="AE19" s="20"/>
      <c r="AF19" s="20"/>
      <c r="AG19" s="20"/>
      <c r="AH19" s="20" t="s">
        <v>245</v>
      </c>
      <c r="AI19" s="20" t="s">
        <v>246</v>
      </c>
      <c r="AJ19" s="20" t="s">
        <v>247</v>
      </c>
      <c r="AK19" s="63" t="s">
        <v>464</v>
      </c>
    </row>
    <row r="20" spans="1:37" ht="36">
      <c r="A20" s="50" t="s">
        <v>203</v>
      </c>
      <c r="B20" s="22" t="s">
        <v>107</v>
      </c>
      <c r="C20" s="19" t="s">
        <v>451</v>
      </c>
      <c r="D20" s="19" t="s">
        <v>227</v>
      </c>
      <c r="E20" s="19" t="s">
        <v>215</v>
      </c>
      <c r="F20" s="20" t="s">
        <v>115</v>
      </c>
      <c r="G20" s="19" t="s">
        <v>108</v>
      </c>
      <c r="H20" s="19" t="s">
        <v>218</v>
      </c>
      <c r="I20" s="19" t="s">
        <v>132</v>
      </c>
      <c r="J20" s="19" t="s">
        <v>108</v>
      </c>
      <c r="K20" s="19" t="s">
        <v>218</v>
      </c>
      <c r="L20" s="19" t="s">
        <v>660</v>
      </c>
      <c r="M20" s="21">
        <v>42936</v>
      </c>
      <c r="N20" s="80">
        <v>1996.72</v>
      </c>
      <c r="O20" s="80">
        <v>285.60000000000002</v>
      </c>
      <c r="P20" s="80"/>
      <c r="Q20" s="80"/>
      <c r="R20" s="80">
        <f t="shared" si="0"/>
        <v>2282.3200000000002</v>
      </c>
      <c r="S20" s="92">
        <v>14</v>
      </c>
      <c r="T20" s="20" t="s">
        <v>240</v>
      </c>
      <c r="U20" s="20" t="s">
        <v>241</v>
      </c>
      <c r="V20" s="20" t="s">
        <v>248</v>
      </c>
      <c r="W20" s="20" t="s">
        <v>243</v>
      </c>
      <c r="X20" s="20" t="s">
        <v>157</v>
      </c>
      <c r="Y20" s="20"/>
      <c r="Z20" s="20">
        <v>1722.48</v>
      </c>
      <c r="AA20" s="20"/>
      <c r="AB20" s="20"/>
      <c r="AC20" s="20" t="s">
        <v>249</v>
      </c>
      <c r="AD20" s="19" t="s">
        <v>666</v>
      </c>
      <c r="AE20" s="20"/>
      <c r="AF20" s="20" t="s">
        <v>250</v>
      </c>
      <c r="AG20" s="20"/>
      <c r="AH20" s="20" t="s">
        <v>251</v>
      </c>
      <c r="AI20" s="20" t="s">
        <v>246</v>
      </c>
      <c r="AJ20" s="20" t="s">
        <v>252</v>
      </c>
      <c r="AK20" s="63" t="s">
        <v>464</v>
      </c>
    </row>
    <row r="21" spans="1:37" ht="36">
      <c r="A21" s="50" t="s">
        <v>310</v>
      </c>
      <c r="B21" s="22" t="s">
        <v>107</v>
      </c>
      <c r="C21" s="19" t="s">
        <v>452</v>
      </c>
      <c r="D21" s="19" t="s">
        <v>228</v>
      </c>
      <c r="E21" s="19" t="s">
        <v>215</v>
      </c>
      <c r="F21" s="20" t="s">
        <v>115</v>
      </c>
      <c r="G21" s="19" t="s">
        <v>108</v>
      </c>
      <c r="H21" s="19" t="s">
        <v>218</v>
      </c>
      <c r="I21" s="19" t="s">
        <v>134</v>
      </c>
      <c r="J21" s="19" t="s">
        <v>108</v>
      </c>
      <c r="K21" s="19" t="s">
        <v>218</v>
      </c>
      <c r="L21" s="19" t="s">
        <v>134</v>
      </c>
      <c r="M21" s="21">
        <v>42936</v>
      </c>
      <c r="N21" s="80">
        <v>240</v>
      </c>
      <c r="O21" s="80">
        <v>8.8800000000000008</v>
      </c>
      <c r="P21" s="80"/>
      <c r="Q21" s="80"/>
      <c r="R21" s="80">
        <f t="shared" si="0"/>
        <v>248.88</v>
      </c>
      <c r="S21" s="92">
        <v>14</v>
      </c>
      <c r="T21" s="20" t="s">
        <v>240</v>
      </c>
      <c r="U21" s="20" t="s">
        <v>241</v>
      </c>
      <c r="V21" s="20" t="s">
        <v>253</v>
      </c>
      <c r="W21" s="20" t="s">
        <v>671</v>
      </c>
      <c r="X21" s="20" t="s">
        <v>668</v>
      </c>
      <c r="Y21" s="20">
        <v>2600</v>
      </c>
      <c r="Z21" s="20">
        <v>1331.25</v>
      </c>
      <c r="AA21" s="20"/>
      <c r="AB21" s="20"/>
      <c r="AC21" s="20" t="s">
        <v>254</v>
      </c>
      <c r="AD21" s="19" t="s">
        <v>666</v>
      </c>
      <c r="AE21" s="20"/>
      <c r="AF21" s="20" t="s">
        <v>255</v>
      </c>
      <c r="AG21" s="20"/>
      <c r="AH21" s="20" t="s">
        <v>256</v>
      </c>
      <c r="AI21" s="20" t="s">
        <v>246</v>
      </c>
      <c r="AJ21" s="20" t="s">
        <v>257</v>
      </c>
      <c r="AK21" s="63" t="s">
        <v>464</v>
      </c>
    </row>
    <row r="22" spans="1:37" ht="36">
      <c r="A22" s="50" t="s">
        <v>311</v>
      </c>
      <c r="B22" s="22" t="s">
        <v>107</v>
      </c>
      <c r="C22" s="19" t="s">
        <v>453</v>
      </c>
      <c r="D22" s="19" t="s">
        <v>229</v>
      </c>
      <c r="E22" s="19" t="s">
        <v>137</v>
      </c>
      <c r="F22" s="20" t="s">
        <v>115</v>
      </c>
      <c r="G22" s="19" t="s">
        <v>108</v>
      </c>
      <c r="H22" s="19" t="s">
        <v>218</v>
      </c>
      <c r="I22" s="19" t="s">
        <v>660</v>
      </c>
      <c r="J22" s="19" t="s">
        <v>108</v>
      </c>
      <c r="K22" s="19" t="s">
        <v>218</v>
      </c>
      <c r="L22" s="19" t="s">
        <v>132</v>
      </c>
      <c r="M22" s="21">
        <v>42936</v>
      </c>
      <c r="N22" s="80">
        <v>626</v>
      </c>
      <c r="O22" s="80">
        <v>57.63</v>
      </c>
      <c r="P22" s="80"/>
      <c r="Q22" s="80"/>
      <c r="R22" s="80">
        <f t="shared" si="0"/>
        <v>683.63</v>
      </c>
      <c r="S22" s="92">
        <v>14</v>
      </c>
      <c r="T22" s="20" t="s">
        <v>240</v>
      </c>
      <c r="U22" s="20" t="s">
        <v>241</v>
      </c>
      <c r="V22" s="20" t="s">
        <v>258</v>
      </c>
      <c r="W22" s="20" t="s">
        <v>671</v>
      </c>
      <c r="X22" s="20" t="s">
        <v>667</v>
      </c>
      <c r="Y22" s="20">
        <v>522.89</v>
      </c>
      <c r="Z22" s="20">
        <v>837.99</v>
      </c>
      <c r="AA22" s="20"/>
      <c r="AB22" s="20"/>
      <c r="AC22" s="20" t="s">
        <v>259</v>
      </c>
      <c r="AD22" s="19" t="s">
        <v>666</v>
      </c>
      <c r="AE22" s="20"/>
      <c r="AF22" s="20" t="s">
        <v>260</v>
      </c>
      <c r="AG22" s="20"/>
      <c r="AH22" s="20" t="s">
        <v>261</v>
      </c>
      <c r="AI22" s="20" t="s">
        <v>246</v>
      </c>
      <c r="AJ22" s="20" t="s">
        <v>262</v>
      </c>
      <c r="AK22" s="63" t="s">
        <v>464</v>
      </c>
    </row>
    <row r="23" spans="1:37" ht="36">
      <c r="A23" s="50" t="s">
        <v>312</v>
      </c>
      <c r="B23" s="22" t="s">
        <v>107</v>
      </c>
      <c r="C23" s="19" t="s">
        <v>454</v>
      </c>
      <c r="D23" s="19" t="s">
        <v>230</v>
      </c>
      <c r="E23" s="19" t="s">
        <v>137</v>
      </c>
      <c r="F23" s="19" t="s">
        <v>100</v>
      </c>
      <c r="G23" s="19" t="s">
        <v>108</v>
      </c>
      <c r="H23" s="19" t="s">
        <v>218</v>
      </c>
      <c r="I23" s="19" t="s">
        <v>660</v>
      </c>
      <c r="J23" s="19" t="s">
        <v>108</v>
      </c>
      <c r="K23" s="19" t="s">
        <v>218</v>
      </c>
      <c r="L23" s="19" t="s">
        <v>132</v>
      </c>
      <c r="M23" s="21">
        <v>42936</v>
      </c>
      <c r="N23" s="80">
        <v>834.7</v>
      </c>
      <c r="O23" s="80">
        <v>62.99</v>
      </c>
      <c r="P23" s="80"/>
      <c r="Q23" s="80"/>
      <c r="R23" s="80">
        <f t="shared" si="0"/>
        <v>897.69</v>
      </c>
      <c r="S23" s="92">
        <v>14</v>
      </c>
      <c r="T23" s="20" t="s">
        <v>240</v>
      </c>
      <c r="U23" s="20" t="s">
        <v>241</v>
      </c>
      <c r="V23" s="20" t="s">
        <v>263</v>
      </c>
      <c r="W23" s="20" t="s">
        <v>669</v>
      </c>
      <c r="X23" s="20" t="s">
        <v>140</v>
      </c>
      <c r="Y23" s="20">
        <v>5050.47</v>
      </c>
      <c r="Z23" s="20">
        <v>6028.33</v>
      </c>
      <c r="AA23" s="20"/>
      <c r="AB23" s="20"/>
      <c r="AC23" s="19" t="s">
        <v>185</v>
      </c>
      <c r="AD23" s="19" t="s">
        <v>666</v>
      </c>
      <c r="AE23" s="20"/>
      <c r="AF23" s="20" t="s">
        <v>264</v>
      </c>
      <c r="AG23" s="20"/>
      <c r="AH23" s="20" t="s">
        <v>265</v>
      </c>
      <c r="AI23" s="20" t="s">
        <v>246</v>
      </c>
      <c r="AJ23" s="20" t="s">
        <v>266</v>
      </c>
      <c r="AK23" s="63" t="s">
        <v>464</v>
      </c>
    </row>
    <row r="24" spans="1:37" ht="36">
      <c r="A24" s="50" t="s">
        <v>313</v>
      </c>
      <c r="B24" s="22" t="s">
        <v>107</v>
      </c>
      <c r="C24" s="19" t="s">
        <v>455</v>
      </c>
      <c r="D24" s="19" t="s">
        <v>231</v>
      </c>
      <c r="E24" s="19" t="s">
        <v>216</v>
      </c>
      <c r="F24" s="19" t="s">
        <v>100</v>
      </c>
      <c r="G24" s="19" t="s">
        <v>108</v>
      </c>
      <c r="H24" s="19" t="s">
        <v>218</v>
      </c>
      <c r="I24" s="19" t="s">
        <v>660</v>
      </c>
      <c r="J24" s="19" t="s">
        <v>108</v>
      </c>
      <c r="K24" s="19" t="s">
        <v>218</v>
      </c>
      <c r="L24" s="19" t="s">
        <v>132</v>
      </c>
      <c r="M24" s="21">
        <v>42936</v>
      </c>
      <c r="N24" s="80">
        <v>499.88</v>
      </c>
      <c r="O24" s="80">
        <v>21.36</v>
      </c>
      <c r="P24" s="80"/>
      <c r="Q24" s="80"/>
      <c r="R24" s="80">
        <f t="shared" si="0"/>
        <v>521.24</v>
      </c>
      <c r="S24" s="92">
        <v>14</v>
      </c>
      <c r="T24" s="20" t="s">
        <v>240</v>
      </c>
      <c r="U24" s="20" t="s">
        <v>241</v>
      </c>
      <c r="V24" s="20" t="s">
        <v>267</v>
      </c>
      <c r="W24" s="20" t="s">
        <v>669</v>
      </c>
      <c r="X24" s="20" t="s">
        <v>157</v>
      </c>
      <c r="Y24" s="20">
        <v>338.1</v>
      </c>
      <c r="Z24" s="20">
        <v>554.28</v>
      </c>
      <c r="AA24" s="20"/>
      <c r="AB24" s="20"/>
      <c r="AC24" s="19" t="s">
        <v>185</v>
      </c>
      <c r="AD24" s="19" t="s">
        <v>666</v>
      </c>
      <c r="AE24" s="20"/>
      <c r="AF24" s="20" t="s">
        <v>260</v>
      </c>
      <c r="AG24" s="20"/>
      <c r="AH24" s="20" t="s">
        <v>268</v>
      </c>
      <c r="AI24" s="20" t="s">
        <v>246</v>
      </c>
      <c r="AJ24" s="20" t="s">
        <v>269</v>
      </c>
      <c r="AK24" s="63" t="s">
        <v>464</v>
      </c>
    </row>
    <row r="25" spans="1:37" ht="48">
      <c r="A25" s="50" t="s">
        <v>314</v>
      </c>
      <c r="B25" s="22" t="s">
        <v>107</v>
      </c>
      <c r="C25" s="19" t="s">
        <v>456</v>
      </c>
      <c r="D25" s="19" t="s">
        <v>232</v>
      </c>
      <c r="E25" s="19" t="s">
        <v>214</v>
      </c>
      <c r="F25" s="19" t="s">
        <v>471</v>
      </c>
      <c r="G25" s="19" t="s">
        <v>108</v>
      </c>
      <c r="H25" s="19" t="s">
        <v>218</v>
      </c>
      <c r="I25" s="19" t="s">
        <v>660</v>
      </c>
      <c r="J25" s="19" t="s">
        <v>108</v>
      </c>
      <c r="K25" s="19" t="s">
        <v>218</v>
      </c>
      <c r="L25" s="19" t="s">
        <v>132</v>
      </c>
      <c r="M25" s="21">
        <v>42936</v>
      </c>
      <c r="N25" s="80">
        <v>2092.0100000000002</v>
      </c>
      <c r="O25" s="80">
        <v>284.5</v>
      </c>
      <c r="P25" s="80"/>
      <c r="Q25" s="80"/>
      <c r="R25" s="80">
        <f t="shared" si="0"/>
        <v>2376.5100000000002</v>
      </c>
      <c r="S25" s="92">
        <v>14</v>
      </c>
      <c r="T25" s="20" t="s">
        <v>240</v>
      </c>
      <c r="U25" s="20" t="s">
        <v>241</v>
      </c>
      <c r="V25" s="20" t="s">
        <v>270</v>
      </c>
      <c r="W25" s="20" t="s">
        <v>669</v>
      </c>
      <c r="X25" s="20" t="s">
        <v>157</v>
      </c>
      <c r="Y25" s="20">
        <v>1536.6</v>
      </c>
      <c r="Z25" s="20">
        <v>4654.3500000000004</v>
      </c>
      <c r="AA25" s="20" t="s">
        <v>244</v>
      </c>
      <c r="AB25" s="20"/>
      <c r="AC25" s="20" t="s">
        <v>271</v>
      </c>
      <c r="AD25" s="19" t="s">
        <v>666</v>
      </c>
      <c r="AE25" s="20"/>
      <c r="AF25" s="20" t="s">
        <v>250</v>
      </c>
      <c r="AG25" s="20"/>
      <c r="AH25" s="20" t="s">
        <v>272</v>
      </c>
      <c r="AI25" s="20" t="s">
        <v>246</v>
      </c>
      <c r="AJ25" s="20" t="s">
        <v>273</v>
      </c>
      <c r="AK25" s="63" t="s">
        <v>464</v>
      </c>
    </row>
    <row r="26" spans="1:37" ht="36">
      <c r="A26" s="50" t="s">
        <v>315</v>
      </c>
      <c r="B26" s="22" t="s">
        <v>107</v>
      </c>
      <c r="C26" s="19" t="s">
        <v>457</v>
      </c>
      <c r="D26" s="19" t="s">
        <v>233</v>
      </c>
      <c r="E26" s="19" t="s">
        <v>214</v>
      </c>
      <c r="F26" s="19" t="s">
        <v>471</v>
      </c>
      <c r="G26" s="19" t="s">
        <v>108</v>
      </c>
      <c r="H26" s="19" t="s">
        <v>218</v>
      </c>
      <c r="I26" s="19" t="s">
        <v>660</v>
      </c>
      <c r="J26" s="19" t="s">
        <v>108</v>
      </c>
      <c r="K26" s="19" t="s">
        <v>218</v>
      </c>
      <c r="L26" s="19" t="s">
        <v>132</v>
      </c>
      <c r="M26" s="21">
        <v>42936</v>
      </c>
      <c r="N26" s="80">
        <v>1488.3</v>
      </c>
      <c r="O26" s="80">
        <v>106.09</v>
      </c>
      <c r="P26" s="80"/>
      <c r="Q26" s="80"/>
      <c r="R26" s="80">
        <f t="shared" si="0"/>
        <v>1594.3899999999999</v>
      </c>
      <c r="S26" s="92">
        <v>14</v>
      </c>
      <c r="T26" s="20" t="s">
        <v>240</v>
      </c>
      <c r="U26" s="20" t="s">
        <v>241</v>
      </c>
      <c r="V26" s="20" t="s">
        <v>274</v>
      </c>
      <c r="W26" s="20" t="s">
        <v>243</v>
      </c>
      <c r="X26" s="20" t="s">
        <v>157</v>
      </c>
      <c r="Y26" s="20"/>
      <c r="Z26" s="20">
        <v>1649.47</v>
      </c>
      <c r="AA26" s="20"/>
      <c r="AB26" s="20"/>
      <c r="AC26" s="20" t="s">
        <v>275</v>
      </c>
      <c r="AD26" s="19" t="s">
        <v>666</v>
      </c>
      <c r="AE26" s="20"/>
      <c r="AF26" s="20" t="s">
        <v>250</v>
      </c>
      <c r="AG26" s="20"/>
      <c r="AH26" s="20" t="s">
        <v>276</v>
      </c>
      <c r="AI26" s="20" t="s">
        <v>246</v>
      </c>
      <c r="AJ26" s="20" t="s">
        <v>277</v>
      </c>
      <c r="AK26" s="63" t="s">
        <v>464</v>
      </c>
    </row>
    <row r="27" spans="1:37" ht="24">
      <c r="A27" s="50" t="s">
        <v>316</v>
      </c>
      <c r="B27" s="22" t="s">
        <v>107</v>
      </c>
      <c r="C27" s="19" t="s">
        <v>458</v>
      </c>
      <c r="D27" s="19" t="s">
        <v>234</v>
      </c>
      <c r="E27" s="19" t="s">
        <v>215</v>
      </c>
      <c r="F27" s="19" t="s">
        <v>471</v>
      </c>
      <c r="G27" s="19" t="s">
        <v>108</v>
      </c>
      <c r="H27" s="19" t="s">
        <v>218</v>
      </c>
      <c r="I27" s="19" t="s">
        <v>660</v>
      </c>
      <c r="J27" s="19" t="s">
        <v>108</v>
      </c>
      <c r="K27" s="19" t="s">
        <v>218</v>
      </c>
      <c r="L27" s="19" t="s">
        <v>660</v>
      </c>
      <c r="M27" s="21">
        <v>42936</v>
      </c>
      <c r="N27" s="80">
        <v>999.2</v>
      </c>
      <c r="O27" s="80">
        <v>43.32</v>
      </c>
      <c r="P27" s="80"/>
      <c r="Q27" s="80"/>
      <c r="R27" s="80">
        <f t="shared" si="0"/>
        <v>1042.52</v>
      </c>
      <c r="S27" s="92">
        <v>14</v>
      </c>
      <c r="T27" s="20" t="s">
        <v>240</v>
      </c>
      <c r="U27" s="20" t="s">
        <v>241</v>
      </c>
      <c r="V27" s="20" t="s">
        <v>278</v>
      </c>
      <c r="W27" s="20" t="s">
        <v>243</v>
      </c>
      <c r="X27" s="20" t="s">
        <v>157</v>
      </c>
      <c r="Y27" s="20"/>
      <c r="Z27" s="20">
        <v>1445.88</v>
      </c>
      <c r="AA27" s="20"/>
      <c r="AB27" s="20"/>
      <c r="AC27" s="19" t="s">
        <v>185</v>
      </c>
      <c r="AD27" s="19" t="s">
        <v>666</v>
      </c>
      <c r="AE27" s="20"/>
      <c r="AF27" s="20" t="s">
        <v>250</v>
      </c>
      <c r="AG27" s="20"/>
      <c r="AH27" s="20" t="s">
        <v>279</v>
      </c>
      <c r="AI27" s="20" t="s">
        <v>246</v>
      </c>
      <c r="AJ27" s="20" t="s">
        <v>280</v>
      </c>
      <c r="AK27" s="63" t="s">
        <v>464</v>
      </c>
    </row>
    <row r="28" spans="1:37" ht="36">
      <c r="A28" s="50" t="s">
        <v>317</v>
      </c>
      <c r="B28" s="22" t="s">
        <v>107</v>
      </c>
      <c r="C28" s="19" t="s">
        <v>459</v>
      </c>
      <c r="D28" s="19" t="s">
        <v>235</v>
      </c>
      <c r="E28" s="19" t="s">
        <v>215</v>
      </c>
      <c r="F28" s="19" t="s">
        <v>471</v>
      </c>
      <c r="G28" s="19" t="s">
        <v>108</v>
      </c>
      <c r="H28" s="19" t="s">
        <v>218</v>
      </c>
      <c r="I28" s="19" t="s">
        <v>221</v>
      </c>
      <c r="J28" s="19" t="s">
        <v>108</v>
      </c>
      <c r="K28" s="19" t="s">
        <v>218</v>
      </c>
      <c r="L28" s="19" t="s">
        <v>662</v>
      </c>
      <c r="M28" s="21">
        <v>42936</v>
      </c>
      <c r="N28" s="80">
        <v>387</v>
      </c>
      <c r="O28" s="80">
        <v>12.31</v>
      </c>
      <c r="P28" s="80"/>
      <c r="Q28" s="80"/>
      <c r="R28" s="80">
        <f t="shared" si="0"/>
        <v>399.31</v>
      </c>
      <c r="S28" s="92">
        <v>14</v>
      </c>
      <c r="T28" s="20" t="s">
        <v>240</v>
      </c>
      <c r="U28" s="20" t="s">
        <v>241</v>
      </c>
      <c r="V28" s="20" t="s">
        <v>281</v>
      </c>
      <c r="W28" s="20" t="s">
        <v>224</v>
      </c>
      <c r="X28" s="20" t="s">
        <v>157</v>
      </c>
      <c r="Y28" s="20"/>
      <c r="Z28" s="20">
        <v>4905.6000000000004</v>
      </c>
      <c r="AA28" s="20"/>
      <c r="AB28" s="20"/>
      <c r="AC28" s="19" t="s">
        <v>185</v>
      </c>
      <c r="AD28" s="19" t="s">
        <v>666</v>
      </c>
      <c r="AE28" s="20"/>
      <c r="AF28" s="20" t="s">
        <v>282</v>
      </c>
      <c r="AG28" s="20"/>
      <c r="AH28" s="20" t="s">
        <v>283</v>
      </c>
      <c r="AI28" s="20" t="s">
        <v>246</v>
      </c>
      <c r="AJ28" s="20" t="s">
        <v>284</v>
      </c>
      <c r="AK28" s="63" t="s">
        <v>464</v>
      </c>
    </row>
    <row r="29" spans="1:37" ht="48">
      <c r="A29" s="50" t="s">
        <v>318</v>
      </c>
      <c r="B29" s="22" t="s">
        <v>107</v>
      </c>
      <c r="C29" s="19" t="s">
        <v>460</v>
      </c>
      <c r="D29" s="19" t="s">
        <v>236</v>
      </c>
      <c r="E29" s="19" t="s">
        <v>215</v>
      </c>
      <c r="F29" s="19" t="s">
        <v>471</v>
      </c>
      <c r="G29" s="19" t="s">
        <v>108</v>
      </c>
      <c r="H29" s="19" t="s">
        <v>218</v>
      </c>
      <c r="I29" s="19" t="s">
        <v>222</v>
      </c>
      <c r="J29" s="19" t="s">
        <v>108</v>
      </c>
      <c r="K29" s="19" t="s">
        <v>218</v>
      </c>
      <c r="L29" s="19" t="s">
        <v>132</v>
      </c>
      <c r="M29" s="21">
        <v>42936</v>
      </c>
      <c r="N29" s="80">
        <v>1980.85</v>
      </c>
      <c r="O29" s="80">
        <v>107.33</v>
      </c>
      <c r="P29" s="80"/>
      <c r="Q29" s="80"/>
      <c r="R29" s="80">
        <f t="shared" si="0"/>
        <v>2088.1799999999998</v>
      </c>
      <c r="S29" s="92">
        <v>14</v>
      </c>
      <c r="T29" s="20" t="s">
        <v>240</v>
      </c>
      <c r="U29" s="20" t="s">
        <v>241</v>
      </c>
      <c r="V29" s="20" t="s">
        <v>285</v>
      </c>
      <c r="W29" s="20" t="s">
        <v>669</v>
      </c>
      <c r="X29" s="20" t="s">
        <v>673</v>
      </c>
      <c r="Y29" s="20">
        <v>1011.68</v>
      </c>
      <c r="Z29" s="20">
        <v>5085.46</v>
      </c>
      <c r="AA29" s="20"/>
      <c r="AB29" s="20"/>
      <c r="AC29" s="19" t="s">
        <v>185</v>
      </c>
      <c r="AD29" s="19" t="s">
        <v>666</v>
      </c>
      <c r="AE29" s="20"/>
      <c r="AF29" s="20" t="s">
        <v>250</v>
      </c>
      <c r="AG29" s="20"/>
      <c r="AH29" s="20" t="s">
        <v>286</v>
      </c>
      <c r="AI29" s="20" t="s">
        <v>246</v>
      </c>
      <c r="AJ29" s="20" t="s">
        <v>287</v>
      </c>
      <c r="AK29" s="63" t="s">
        <v>464</v>
      </c>
    </row>
    <row r="30" spans="1:37" ht="72">
      <c r="A30" s="50" t="s">
        <v>319</v>
      </c>
      <c r="B30" s="22" t="s">
        <v>107</v>
      </c>
      <c r="C30" s="19" t="s">
        <v>461</v>
      </c>
      <c r="D30" s="19" t="s">
        <v>237</v>
      </c>
      <c r="E30" s="19" t="s">
        <v>137</v>
      </c>
      <c r="F30" s="19" t="s">
        <v>471</v>
      </c>
      <c r="G30" s="19" t="s">
        <v>108</v>
      </c>
      <c r="H30" s="19" t="s">
        <v>218</v>
      </c>
      <c r="I30" s="19" t="s">
        <v>219</v>
      </c>
      <c r="J30" s="19" t="s">
        <v>108</v>
      </c>
      <c r="K30" s="19" t="s">
        <v>218</v>
      </c>
      <c r="L30" s="19" t="s">
        <v>661</v>
      </c>
      <c r="M30" s="21">
        <v>42936</v>
      </c>
      <c r="N30" s="80">
        <v>599.71</v>
      </c>
      <c r="O30" s="80">
        <v>101.14</v>
      </c>
      <c r="P30" s="80"/>
      <c r="Q30" s="80"/>
      <c r="R30" s="80">
        <f t="shared" si="0"/>
        <v>700.85</v>
      </c>
      <c r="S30" s="92">
        <v>14</v>
      </c>
      <c r="T30" s="20" t="s">
        <v>240</v>
      </c>
      <c r="U30" s="20" t="s">
        <v>241</v>
      </c>
      <c r="V30" s="20" t="s">
        <v>288</v>
      </c>
      <c r="W30" s="20" t="s">
        <v>669</v>
      </c>
      <c r="X30" s="20" t="s">
        <v>674</v>
      </c>
      <c r="Y30" s="20">
        <v>2319.35</v>
      </c>
      <c r="Z30" s="20">
        <v>4510.4399999999996</v>
      </c>
      <c r="AA30" s="20"/>
      <c r="AB30" s="20"/>
      <c r="AC30" s="20" t="s">
        <v>275</v>
      </c>
      <c r="AD30" s="19" t="s">
        <v>666</v>
      </c>
      <c r="AE30" s="20"/>
      <c r="AF30" s="20" t="s">
        <v>255</v>
      </c>
      <c r="AG30" s="20"/>
      <c r="AH30" s="20" t="s">
        <v>289</v>
      </c>
      <c r="AI30" s="20" t="s">
        <v>246</v>
      </c>
      <c r="AJ30" s="20" t="s">
        <v>290</v>
      </c>
      <c r="AK30" s="63" t="s">
        <v>464</v>
      </c>
    </row>
    <row r="31" spans="1:37" ht="36">
      <c r="A31" s="50" t="s">
        <v>320</v>
      </c>
      <c r="B31" s="22" t="s">
        <v>107</v>
      </c>
      <c r="C31" s="19" t="s">
        <v>462</v>
      </c>
      <c r="D31" s="19" t="s">
        <v>238</v>
      </c>
      <c r="E31" s="19" t="s">
        <v>215</v>
      </c>
      <c r="F31" s="19" t="s">
        <v>471</v>
      </c>
      <c r="G31" s="19" t="s">
        <v>108</v>
      </c>
      <c r="H31" s="19" t="s">
        <v>218</v>
      </c>
      <c r="I31" s="19" t="s">
        <v>220</v>
      </c>
      <c r="J31" s="19" t="s">
        <v>108</v>
      </c>
      <c r="K31" s="19" t="s">
        <v>218</v>
      </c>
      <c r="L31" s="19" t="s">
        <v>661</v>
      </c>
      <c r="M31" s="21">
        <v>42936</v>
      </c>
      <c r="N31" s="80">
        <v>208.31</v>
      </c>
      <c r="O31" s="80">
        <v>10.28</v>
      </c>
      <c r="P31" s="80"/>
      <c r="Q31" s="80"/>
      <c r="R31" s="80">
        <f t="shared" si="0"/>
        <v>218.59</v>
      </c>
      <c r="S31" s="92">
        <v>14</v>
      </c>
      <c r="T31" s="20" t="s">
        <v>240</v>
      </c>
      <c r="U31" s="20" t="s">
        <v>241</v>
      </c>
      <c r="V31" s="20" t="s">
        <v>291</v>
      </c>
      <c r="W31" s="20" t="s">
        <v>664</v>
      </c>
      <c r="X31" s="20" t="s">
        <v>668</v>
      </c>
      <c r="Y31" s="20">
        <v>2948.68</v>
      </c>
      <c r="Z31" s="20">
        <v>2234.0500000000002</v>
      </c>
      <c r="AA31" s="20"/>
      <c r="AB31" s="20"/>
      <c r="AC31" s="19" t="s">
        <v>185</v>
      </c>
      <c r="AD31" s="19" t="s">
        <v>666</v>
      </c>
      <c r="AE31" s="20"/>
      <c r="AF31" s="20" t="s">
        <v>282</v>
      </c>
      <c r="AG31" s="20"/>
      <c r="AH31" s="20" t="s">
        <v>292</v>
      </c>
      <c r="AI31" s="20" t="s">
        <v>246</v>
      </c>
      <c r="AJ31" s="20" t="s">
        <v>293</v>
      </c>
      <c r="AK31" s="63" t="s">
        <v>464</v>
      </c>
    </row>
    <row r="32" spans="1:37" ht="36">
      <c r="A32" s="50" t="s">
        <v>321</v>
      </c>
      <c r="B32" s="22" t="s">
        <v>107</v>
      </c>
      <c r="C32" s="19" t="s">
        <v>463</v>
      </c>
      <c r="D32" s="19" t="s">
        <v>239</v>
      </c>
      <c r="E32" s="19" t="s">
        <v>146</v>
      </c>
      <c r="F32" s="19" t="s">
        <v>471</v>
      </c>
      <c r="G32" s="19" t="s">
        <v>108</v>
      </c>
      <c r="H32" s="19" t="s">
        <v>218</v>
      </c>
      <c r="I32" s="19" t="s">
        <v>219</v>
      </c>
      <c r="J32" s="19" t="s">
        <v>108</v>
      </c>
      <c r="K32" s="19" t="s">
        <v>218</v>
      </c>
      <c r="L32" s="19" t="s">
        <v>132</v>
      </c>
      <c r="M32" s="21">
        <v>42936</v>
      </c>
      <c r="N32" s="80">
        <v>1988</v>
      </c>
      <c r="O32" s="80">
        <v>140.19999999999999</v>
      </c>
      <c r="P32" s="80"/>
      <c r="Q32" s="80"/>
      <c r="R32" s="80">
        <f t="shared" si="0"/>
        <v>2128.1999999999998</v>
      </c>
      <c r="S32" s="92">
        <v>14</v>
      </c>
      <c r="T32" s="20" t="s">
        <v>240</v>
      </c>
      <c r="U32" s="20" t="s">
        <v>241</v>
      </c>
      <c r="V32" s="20" t="s">
        <v>294</v>
      </c>
      <c r="W32" s="20" t="s">
        <v>243</v>
      </c>
      <c r="X32" s="20" t="s">
        <v>157</v>
      </c>
      <c r="Y32" s="20"/>
      <c r="Z32" s="20">
        <v>2028.72</v>
      </c>
      <c r="AA32" s="20"/>
      <c r="AB32" s="20"/>
      <c r="AC32" s="20" t="s">
        <v>271</v>
      </c>
      <c r="AD32" s="19" t="s">
        <v>666</v>
      </c>
      <c r="AE32" s="20"/>
      <c r="AF32" s="20" t="s">
        <v>250</v>
      </c>
      <c r="AG32" s="20"/>
      <c r="AH32" s="20" t="s">
        <v>295</v>
      </c>
      <c r="AI32" s="20" t="s">
        <v>246</v>
      </c>
      <c r="AJ32" s="20" t="s">
        <v>296</v>
      </c>
      <c r="AK32" s="63" t="s">
        <v>464</v>
      </c>
    </row>
    <row r="33" spans="1:37" ht="47.25" customHeight="1">
      <c r="A33" s="50" t="s">
        <v>322</v>
      </c>
      <c r="B33" s="22" t="s">
        <v>107</v>
      </c>
      <c r="C33" s="19" t="s">
        <v>505</v>
      </c>
      <c r="D33" s="19" t="s">
        <v>506</v>
      </c>
      <c r="E33" s="19" t="s">
        <v>507</v>
      </c>
      <c r="F33" s="19" t="s">
        <v>471</v>
      </c>
      <c r="G33" s="19" t="s">
        <v>108</v>
      </c>
      <c r="H33" s="19" t="s">
        <v>508</v>
      </c>
      <c r="I33" s="19" t="s">
        <v>549</v>
      </c>
      <c r="J33" s="19" t="s">
        <v>108</v>
      </c>
      <c r="K33" s="19" t="s">
        <v>508</v>
      </c>
      <c r="L33" s="19" t="s">
        <v>549</v>
      </c>
      <c r="M33" s="21" t="s">
        <v>473</v>
      </c>
      <c r="N33" s="80">
        <v>398.93702100000002</v>
      </c>
      <c r="O33" s="80">
        <v>1.19</v>
      </c>
      <c r="P33" s="80"/>
      <c r="Q33" s="80"/>
      <c r="R33" s="80">
        <f t="shared" si="0"/>
        <v>400.12702100000001</v>
      </c>
      <c r="S33" s="92">
        <v>14</v>
      </c>
      <c r="T33" s="19" t="s">
        <v>465</v>
      </c>
      <c r="U33" s="19" t="s">
        <v>223</v>
      </c>
      <c r="V33" s="19" t="s">
        <v>533</v>
      </c>
      <c r="W33" s="20" t="s">
        <v>243</v>
      </c>
      <c r="X33" s="20" t="s">
        <v>667</v>
      </c>
      <c r="Y33" s="19"/>
      <c r="Z33" s="19">
        <v>779.6</v>
      </c>
      <c r="AA33" s="19" t="s">
        <v>466</v>
      </c>
      <c r="AB33" s="19"/>
      <c r="AC33" s="19" t="s">
        <v>467</v>
      </c>
      <c r="AD33" s="19" t="s">
        <v>666</v>
      </c>
      <c r="AE33" s="19"/>
      <c r="AF33" s="19" t="s">
        <v>225</v>
      </c>
      <c r="AG33" s="19"/>
      <c r="AH33" s="20" t="s">
        <v>560</v>
      </c>
      <c r="AI33" s="19" t="s">
        <v>470</v>
      </c>
      <c r="AJ33" s="19">
        <v>18193199211</v>
      </c>
      <c r="AK33" s="24" t="s">
        <v>504</v>
      </c>
    </row>
    <row r="34" spans="1:37" ht="30.75" customHeight="1">
      <c r="A34" s="50" t="s">
        <v>323</v>
      </c>
      <c r="B34" s="22" t="s">
        <v>107</v>
      </c>
      <c r="C34" s="19" t="s">
        <v>510</v>
      </c>
      <c r="D34" s="19" t="s">
        <v>511</v>
      </c>
      <c r="E34" s="19" t="s">
        <v>507</v>
      </c>
      <c r="F34" s="19" t="s">
        <v>471</v>
      </c>
      <c r="G34" s="19" t="s">
        <v>108</v>
      </c>
      <c r="H34" s="19" t="s">
        <v>508</v>
      </c>
      <c r="I34" s="19" t="s">
        <v>549</v>
      </c>
      <c r="J34" s="19" t="s">
        <v>108</v>
      </c>
      <c r="K34" s="19" t="s">
        <v>508</v>
      </c>
      <c r="L34" s="19" t="s">
        <v>549</v>
      </c>
      <c r="M34" s="21" t="s">
        <v>473</v>
      </c>
      <c r="N34" s="80">
        <v>429</v>
      </c>
      <c r="O34" s="80">
        <v>1.31</v>
      </c>
      <c r="P34" s="80"/>
      <c r="Q34" s="80"/>
      <c r="R34" s="80">
        <f t="shared" si="0"/>
        <v>430.31</v>
      </c>
      <c r="S34" s="92">
        <v>14</v>
      </c>
      <c r="T34" s="19" t="s">
        <v>465</v>
      </c>
      <c r="U34" s="19" t="s">
        <v>223</v>
      </c>
      <c r="V34" s="19" t="s">
        <v>534</v>
      </c>
      <c r="W34" s="20" t="s">
        <v>243</v>
      </c>
      <c r="X34" s="19" t="s">
        <v>557</v>
      </c>
      <c r="Y34" s="19"/>
      <c r="Z34" s="19">
        <v>1986.68</v>
      </c>
      <c r="AA34" s="19" t="s">
        <v>466</v>
      </c>
      <c r="AB34" s="19"/>
      <c r="AC34" s="19" t="s">
        <v>467</v>
      </c>
      <c r="AD34" s="19" t="s">
        <v>666</v>
      </c>
      <c r="AE34" s="19"/>
      <c r="AF34" s="19" t="s">
        <v>469</v>
      </c>
      <c r="AG34" s="19"/>
      <c r="AH34" s="20" t="s">
        <v>561</v>
      </c>
      <c r="AI34" s="19" t="s">
        <v>470</v>
      </c>
      <c r="AJ34" s="19">
        <v>18193199211</v>
      </c>
      <c r="AK34" s="24" t="s">
        <v>504</v>
      </c>
    </row>
    <row r="35" spans="1:37" ht="33" customHeight="1">
      <c r="A35" s="50" t="s">
        <v>324</v>
      </c>
      <c r="B35" s="22" t="s">
        <v>107</v>
      </c>
      <c r="C35" s="19" t="s">
        <v>512</v>
      </c>
      <c r="D35" s="19" t="s">
        <v>513</v>
      </c>
      <c r="E35" s="19" t="s">
        <v>514</v>
      </c>
      <c r="F35" s="19" t="s">
        <v>471</v>
      </c>
      <c r="G35" s="19" t="s">
        <v>108</v>
      </c>
      <c r="H35" s="19" t="s">
        <v>508</v>
      </c>
      <c r="I35" s="19" t="s">
        <v>472</v>
      </c>
      <c r="J35" s="19" t="s">
        <v>108</v>
      </c>
      <c r="K35" s="19" t="s">
        <v>508</v>
      </c>
      <c r="L35" s="19" t="s">
        <v>472</v>
      </c>
      <c r="M35" s="21" t="s">
        <v>473</v>
      </c>
      <c r="N35" s="80">
        <v>488.7</v>
      </c>
      <c r="O35" s="80">
        <v>14.89</v>
      </c>
      <c r="P35" s="80"/>
      <c r="Q35" s="80"/>
      <c r="R35" s="80">
        <f t="shared" si="0"/>
        <v>503.59</v>
      </c>
      <c r="S35" s="92">
        <v>14</v>
      </c>
      <c r="T35" s="19" t="s">
        <v>465</v>
      </c>
      <c r="U35" s="19" t="s">
        <v>223</v>
      </c>
      <c r="V35" s="19" t="s">
        <v>535</v>
      </c>
      <c r="W35" s="20" t="s">
        <v>243</v>
      </c>
      <c r="X35" s="19" t="s">
        <v>557</v>
      </c>
      <c r="Y35" s="19"/>
      <c r="Z35" s="19">
        <v>927.61</v>
      </c>
      <c r="AA35" s="19"/>
      <c r="AB35" s="19"/>
      <c r="AC35" s="19" t="s">
        <v>467</v>
      </c>
      <c r="AD35" s="19" t="s">
        <v>666</v>
      </c>
      <c r="AE35" s="19"/>
      <c r="AF35" s="19" t="s">
        <v>225</v>
      </c>
      <c r="AG35" s="19"/>
      <c r="AH35" s="20" t="s">
        <v>562</v>
      </c>
      <c r="AI35" s="19" t="s">
        <v>470</v>
      </c>
      <c r="AJ35" s="19">
        <v>18193199211</v>
      </c>
      <c r="AK35" s="24" t="s">
        <v>504</v>
      </c>
    </row>
    <row r="36" spans="1:37" ht="27">
      <c r="A36" s="50" t="s">
        <v>325</v>
      </c>
      <c r="B36" s="22" t="s">
        <v>107</v>
      </c>
      <c r="C36" s="19" t="s">
        <v>474</v>
      </c>
      <c r="D36" s="19" t="s">
        <v>515</v>
      </c>
      <c r="E36" s="19" t="s">
        <v>137</v>
      </c>
      <c r="F36" s="19" t="s">
        <v>471</v>
      </c>
      <c r="G36" s="19" t="s">
        <v>108</v>
      </c>
      <c r="H36" s="19" t="s">
        <v>516</v>
      </c>
      <c r="I36" s="19" t="s">
        <v>554</v>
      </c>
      <c r="J36" s="19" t="s">
        <v>108</v>
      </c>
      <c r="K36" s="19" t="s">
        <v>516</v>
      </c>
      <c r="L36" s="19" t="s">
        <v>551</v>
      </c>
      <c r="M36" s="21" t="s">
        <v>473</v>
      </c>
      <c r="N36" s="80">
        <v>500</v>
      </c>
      <c r="O36" s="80">
        <v>11.7</v>
      </c>
      <c r="P36" s="80"/>
      <c r="Q36" s="80"/>
      <c r="R36" s="80">
        <f t="shared" si="0"/>
        <v>511.7</v>
      </c>
      <c r="S36" s="92">
        <v>14</v>
      </c>
      <c r="T36" s="19" t="s">
        <v>465</v>
      </c>
      <c r="U36" s="19" t="s">
        <v>517</v>
      </c>
      <c r="V36" s="19"/>
      <c r="W36" s="19" t="s">
        <v>558</v>
      </c>
      <c r="X36" s="19" t="s">
        <v>140</v>
      </c>
      <c r="Y36" s="19"/>
      <c r="Z36" s="19"/>
      <c r="AA36" s="19"/>
      <c r="AB36" s="19"/>
      <c r="AC36" s="19" t="s">
        <v>476</v>
      </c>
      <c r="AD36" s="19" t="s">
        <v>666</v>
      </c>
      <c r="AE36" s="19"/>
      <c r="AF36" s="19" t="s">
        <v>477</v>
      </c>
      <c r="AG36" s="19"/>
      <c r="AH36" s="20" t="s">
        <v>563</v>
      </c>
      <c r="AI36" s="19" t="s">
        <v>470</v>
      </c>
      <c r="AJ36" s="19">
        <v>18193199211</v>
      </c>
      <c r="AK36" s="24" t="s">
        <v>504</v>
      </c>
    </row>
    <row r="37" spans="1:37" ht="27">
      <c r="A37" s="50" t="s">
        <v>326</v>
      </c>
      <c r="B37" s="22" t="s">
        <v>107</v>
      </c>
      <c r="C37" s="19" t="s">
        <v>478</v>
      </c>
      <c r="D37" s="19" t="s">
        <v>518</v>
      </c>
      <c r="E37" s="19" t="s">
        <v>214</v>
      </c>
      <c r="F37" s="19" t="s">
        <v>479</v>
      </c>
      <c r="G37" s="19" t="s">
        <v>108</v>
      </c>
      <c r="H37" s="19" t="s">
        <v>519</v>
      </c>
      <c r="I37" s="19" t="s">
        <v>553</v>
      </c>
      <c r="J37" s="19"/>
      <c r="K37" s="19"/>
      <c r="L37" s="19"/>
      <c r="M37" s="21" t="s">
        <v>473</v>
      </c>
      <c r="N37" s="80">
        <v>2600</v>
      </c>
      <c r="O37" s="80"/>
      <c r="P37" s="80"/>
      <c r="Q37" s="80"/>
      <c r="R37" s="80">
        <f t="shared" si="0"/>
        <v>2600</v>
      </c>
      <c r="S37" s="92">
        <v>14</v>
      </c>
      <c r="T37" s="19" t="s">
        <v>465</v>
      </c>
      <c r="U37" s="19" t="s">
        <v>520</v>
      </c>
      <c r="V37" s="19" t="s">
        <v>521</v>
      </c>
      <c r="W37" s="19"/>
      <c r="X37" s="19"/>
      <c r="Y37" s="19"/>
      <c r="Z37" s="19"/>
      <c r="AA37" s="19"/>
      <c r="AB37" s="19"/>
      <c r="AC37" s="19" t="s">
        <v>480</v>
      </c>
      <c r="AD37" s="19" t="s">
        <v>666</v>
      </c>
      <c r="AE37" s="19"/>
      <c r="AF37" s="19"/>
      <c r="AG37" s="19"/>
      <c r="AH37" s="20" t="s">
        <v>468</v>
      </c>
      <c r="AI37" s="19" t="s">
        <v>470</v>
      </c>
      <c r="AJ37" s="19">
        <v>18193199211</v>
      </c>
      <c r="AK37" s="24" t="s">
        <v>504</v>
      </c>
    </row>
    <row r="38" spans="1:37" ht="30.75" customHeight="1">
      <c r="A38" s="50" t="s">
        <v>327</v>
      </c>
      <c r="B38" s="22" t="s">
        <v>107</v>
      </c>
      <c r="C38" s="19" t="s">
        <v>481</v>
      </c>
      <c r="D38" s="19" t="s">
        <v>522</v>
      </c>
      <c r="E38" s="19" t="s">
        <v>146</v>
      </c>
      <c r="F38" s="19" t="s">
        <v>471</v>
      </c>
      <c r="G38" s="19" t="s">
        <v>108</v>
      </c>
      <c r="H38" s="19" t="s">
        <v>508</v>
      </c>
      <c r="I38" s="19" t="s">
        <v>549</v>
      </c>
      <c r="J38" s="19" t="s">
        <v>108</v>
      </c>
      <c r="K38" s="19" t="s">
        <v>508</v>
      </c>
      <c r="L38" s="19" t="s">
        <v>550</v>
      </c>
      <c r="M38" s="21" t="s">
        <v>473</v>
      </c>
      <c r="N38" s="80">
        <v>669.9</v>
      </c>
      <c r="O38" s="80">
        <v>20.16</v>
      </c>
      <c r="P38" s="80"/>
      <c r="Q38" s="80"/>
      <c r="R38" s="80">
        <f t="shared" si="0"/>
        <v>690.06</v>
      </c>
      <c r="S38" s="92">
        <v>14</v>
      </c>
      <c r="T38" s="19" t="s">
        <v>465</v>
      </c>
      <c r="U38" s="19" t="s">
        <v>223</v>
      </c>
      <c r="V38" s="19" t="s">
        <v>536</v>
      </c>
      <c r="W38" s="19"/>
      <c r="X38" s="19" t="s">
        <v>140</v>
      </c>
      <c r="Y38" s="19">
        <v>23564.61</v>
      </c>
      <c r="Z38" s="19"/>
      <c r="AA38" s="19" t="s">
        <v>466</v>
      </c>
      <c r="AB38" s="19"/>
      <c r="AC38" s="19" t="s">
        <v>467</v>
      </c>
      <c r="AD38" s="19" t="s">
        <v>666</v>
      </c>
      <c r="AE38" s="19"/>
      <c r="AF38" s="19" t="s">
        <v>477</v>
      </c>
      <c r="AG38" s="19"/>
      <c r="AH38" s="20" t="s">
        <v>564</v>
      </c>
      <c r="AI38" s="19" t="s">
        <v>470</v>
      </c>
      <c r="AJ38" s="19">
        <v>18193199211</v>
      </c>
      <c r="AK38" s="24" t="s">
        <v>504</v>
      </c>
    </row>
    <row r="39" spans="1:37" ht="32.25" customHeight="1">
      <c r="A39" s="50" t="s">
        <v>328</v>
      </c>
      <c r="B39" s="22" t="s">
        <v>107</v>
      </c>
      <c r="C39" s="19" t="s">
        <v>482</v>
      </c>
      <c r="D39" s="19" t="s">
        <v>523</v>
      </c>
      <c r="E39" s="19" t="s">
        <v>214</v>
      </c>
      <c r="F39" s="19" t="s">
        <v>471</v>
      </c>
      <c r="G39" s="19" t="s">
        <v>108</v>
      </c>
      <c r="H39" s="19" t="s">
        <v>508</v>
      </c>
      <c r="I39" s="19" t="s">
        <v>472</v>
      </c>
      <c r="J39" s="19" t="s">
        <v>108</v>
      </c>
      <c r="K39" s="19" t="s">
        <v>508</v>
      </c>
      <c r="L39" s="19" t="s">
        <v>472</v>
      </c>
      <c r="M39" s="21" t="s">
        <v>473</v>
      </c>
      <c r="N39" s="80">
        <v>698.9</v>
      </c>
      <c r="O39" s="80">
        <v>1.89</v>
      </c>
      <c r="P39" s="80"/>
      <c r="Q39" s="80"/>
      <c r="R39" s="80">
        <f t="shared" si="0"/>
        <v>700.79</v>
      </c>
      <c r="S39" s="92">
        <v>14</v>
      </c>
      <c r="T39" s="19" t="s">
        <v>465</v>
      </c>
      <c r="U39" s="19" t="s">
        <v>509</v>
      </c>
      <c r="V39" s="19" t="s">
        <v>537</v>
      </c>
      <c r="W39" s="19"/>
      <c r="X39" s="19" t="s">
        <v>157</v>
      </c>
      <c r="Y39" s="19"/>
      <c r="Z39" s="19">
        <v>1008.13</v>
      </c>
      <c r="AA39" s="19"/>
      <c r="AB39" s="19"/>
      <c r="AC39" s="19" t="s">
        <v>467</v>
      </c>
      <c r="AD39" s="19" t="s">
        <v>666</v>
      </c>
      <c r="AE39" s="19"/>
      <c r="AF39" s="19" t="s">
        <v>483</v>
      </c>
      <c r="AG39" s="19"/>
      <c r="AH39" s="20" t="s">
        <v>565</v>
      </c>
      <c r="AI39" s="19" t="s">
        <v>470</v>
      </c>
      <c r="AJ39" s="19">
        <v>18193199211</v>
      </c>
      <c r="AK39" s="24" t="s">
        <v>504</v>
      </c>
    </row>
    <row r="40" spans="1:37" ht="24" customHeight="1">
      <c r="A40" s="50" t="s">
        <v>329</v>
      </c>
      <c r="B40" s="22" t="s">
        <v>107</v>
      </c>
      <c r="C40" s="19" t="s">
        <v>484</v>
      </c>
      <c r="D40" s="19" t="s">
        <v>524</v>
      </c>
      <c r="E40" s="19" t="s">
        <v>137</v>
      </c>
      <c r="F40" s="19" t="s">
        <v>485</v>
      </c>
      <c r="G40" s="19" t="s">
        <v>108</v>
      </c>
      <c r="H40" s="19" t="s">
        <v>525</v>
      </c>
      <c r="I40" s="19" t="s">
        <v>549</v>
      </c>
      <c r="J40" s="19" t="s">
        <v>108</v>
      </c>
      <c r="K40" s="19" t="s">
        <v>525</v>
      </c>
      <c r="L40" s="19" t="s">
        <v>549</v>
      </c>
      <c r="M40" s="21" t="s">
        <v>473</v>
      </c>
      <c r="N40" s="80">
        <v>799.94320000000005</v>
      </c>
      <c r="O40" s="80">
        <v>178.31</v>
      </c>
      <c r="P40" s="80"/>
      <c r="Q40" s="80"/>
      <c r="R40" s="80">
        <f t="shared" si="0"/>
        <v>978.25320000000011</v>
      </c>
      <c r="S40" s="92">
        <v>14</v>
      </c>
      <c r="T40" s="19" t="s">
        <v>465</v>
      </c>
      <c r="U40" s="19" t="s">
        <v>517</v>
      </c>
      <c r="V40" s="19"/>
      <c r="W40" s="19"/>
      <c r="X40" s="19"/>
      <c r="Y40" s="19"/>
      <c r="Z40" s="19"/>
      <c r="AA40" s="19"/>
      <c r="AB40" s="19"/>
      <c r="AC40" s="19"/>
      <c r="AD40" s="19" t="s">
        <v>666</v>
      </c>
      <c r="AE40" s="19"/>
      <c r="AF40" s="19"/>
      <c r="AG40" s="19"/>
      <c r="AH40" s="20" t="s">
        <v>566</v>
      </c>
      <c r="AI40" s="19" t="s">
        <v>470</v>
      </c>
      <c r="AJ40" s="19">
        <v>18193199211</v>
      </c>
      <c r="AK40" s="24" t="s">
        <v>504</v>
      </c>
    </row>
    <row r="41" spans="1:37" ht="36">
      <c r="A41" s="50" t="s">
        <v>330</v>
      </c>
      <c r="B41" s="22" t="s">
        <v>107</v>
      </c>
      <c r="C41" s="19" t="s">
        <v>486</v>
      </c>
      <c r="D41" s="19" t="s">
        <v>526</v>
      </c>
      <c r="E41" s="19" t="s">
        <v>137</v>
      </c>
      <c r="F41" s="19" t="s">
        <v>471</v>
      </c>
      <c r="G41" s="19" t="s">
        <v>108</v>
      </c>
      <c r="H41" s="19" t="s">
        <v>516</v>
      </c>
      <c r="I41" s="19" t="s">
        <v>545</v>
      </c>
      <c r="J41" s="19" t="s">
        <v>108</v>
      </c>
      <c r="K41" s="19" t="s">
        <v>516</v>
      </c>
      <c r="L41" s="19" t="s">
        <v>545</v>
      </c>
      <c r="M41" s="21" t="s">
        <v>473</v>
      </c>
      <c r="N41" s="80">
        <v>885.16979800000001</v>
      </c>
      <c r="O41" s="80">
        <v>47.44</v>
      </c>
      <c r="P41" s="80"/>
      <c r="Q41" s="80"/>
      <c r="R41" s="80">
        <f t="shared" si="0"/>
        <v>932.60979799999996</v>
      </c>
      <c r="S41" s="92">
        <v>14</v>
      </c>
      <c r="T41" s="19" t="s">
        <v>465</v>
      </c>
      <c r="U41" s="19" t="s">
        <v>223</v>
      </c>
      <c r="V41" s="19" t="s">
        <v>538</v>
      </c>
      <c r="W41" s="19"/>
      <c r="X41" s="19" t="s">
        <v>570</v>
      </c>
      <c r="Y41" s="19"/>
      <c r="Z41" s="19">
        <v>8084.09</v>
      </c>
      <c r="AA41" s="19"/>
      <c r="AB41" s="19"/>
      <c r="AC41" s="19" t="s">
        <v>467</v>
      </c>
      <c r="AD41" s="19" t="s">
        <v>666</v>
      </c>
      <c r="AE41" s="19"/>
      <c r="AF41" s="19" t="s">
        <v>483</v>
      </c>
      <c r="AG41" s="19"/>
      <c r="AH41" s="20" t="s">
        <v>567</v>
      </c>
      <c r="AI41" s="19" t="s">
        <v>470</v>
      </c>
      <c r="AJ41" s="19">
        <v>18193199211</v>
      </c>
      <c r="AK41" s="24" t="s">
        <v>504</v>
      </c>
    </row>
    <row r="42" spans="1:37" ht="60">
      <c r="A42" s="50" t="s">
        <v>331</v>
      </c>
      <c r="B42" s="22" t="s">
        <v>107</v>
      </c>
      <c r="C42" s="19" t="s">
        <v>488</v>
      </c>
      <c r="D42" s="19" t="s">
        <v>527</v>
      </c>
      <c r="E42" s="19" t="s">
        <v>514</v>
      </c>
      <c r="F42" s="19" t="s">
        <v>471</v>
      </c>
      <c r="G42" s="19" t="s">
        <v>108</v>
      </c>
      <c r="H42" s="19" t="s">
        <v>528</v>
      </c>
      <c r="I42" s="19" t="s">
        <v>547</v>
      </c>
      <c r="J42" s="19" t="s">
        <v>108</v>
      </c>
      <c r="K42" s="19" t="s">
        <v>528</v>
      </c>
      <c r="L42" s="19" t="s">
        <v>547</v>
      </c>
      <c r="M42" s="21" t="s">
        <v>473</v>
      </c>
      <c r="N42" s="80">
        <v>887.22314700000004</v>
      </c>
      <c r="O42" s="80">
        <v>2.46</v>
      </c>
      <c r="P42" s="80"/>
      <c r="Q42" s="80"/>
      <c r="R42" s="80">
        <f t="shared" si="0"/>
        <v>889.68314700000008</v>
      </c>
      <c r="S42" s="92">
        <v>14</v>
      </c>
      <c r="T42" s="19" t="s">
        <v>465</v>
      </c>
      <c r="U42" s="19" t="s">
        <v>555</v>
      </c>
      <c r="V42" s="19" t="s">
        <v>539</v>
      </c>
      <c r="W42" s="19"/>
      <c r="X42" s="19"/>
      <c r="Y42" s="19"/>
      <c r="Z42" s="19"/>
      <c r="AA42" s="19"/>
      <c r="AB42" s="19"/>
      <c r="AC42" s="19" t="s">
        <v>489</v>
      </c>
      <c r="AD42" s="19" t="s">
        <v>666</v>
      </c>
      <c r="AE42" s="19"/>
      <c r="AF42" s="19"/>
      <c r="AG42" s="19"/>
      <c r="AH42" s="20" t="s">
        <v>468</v>
      </c>
      <c r="AI42" s="19" t="s">
        <v>470</v>
      </c>
      <c r="AJ42" s="19">
        <v>18193199211</v>
      </c>
      <c r="AK42" s="24" t="s">
        <v>504</v>
      </c>
    </row>
    <row r="43" spans="1:37" ht="27">
      <c r="A43" s="50" t="s">
        <v>332</v>
      </c>
      <c r="B43" s="22" t="s">
        <v>107</v>
      </c>
      <c r="C43" s="19" t="s">
        <v>490</v>
      </c>
      <c r="D43" s="19" t="s">
        <v>529</v>
      </c>
      <c r="E43" s="19" t="s">
        <v>514</v>
      </c>
      <c r="F43" s="19" t="s">
        <v>471</v>
      </c>
      <c r="G43" s="19" t="s">
        <v>108</v>
      </c>
      <c r="H43" s="19" t="s">
        <v>530</v>
      </c>
      <c r="I43" s="19" t="s">
        <v>572</v>
      </c>
      <c r="J43" s="19" t="s">
        <v>108</v>
      </c>
      <c r="K43" s="19" t="s">
        <v>530</v>
      </c>
      <c r="L43" s="19" t="s">
        <v>545</v>
      </c>
      <c r="M43" s="21" t="s">
        <v>473</v>
      </c>
      <c r="N43" s="80">
        <v>1261.4951100000001</v>
      </c>
      <c r="O43" s="80">
        <v>94.92</v>
      </c>
      <c r="P43" s="80"/>
      <c r="Q43" s="80"/>
      <c r="R43" s="80">
        <f t="shared" si="0"/>
        <v>1356.4151100000001</v>
      </c>
      <c r="S43" s="92">
        <v>14</v>
      </c>
      <c r="T43" s="19" t="s">
        <v>465</v>
      </c>
      <c r="U43" s="19" t="s">
        <v>509</v>
      </c>
      <c r="V43" s="19" t="s">
        <v>540</v>
      </c>
      <c r="W43" s="19" t="s">
        <v>571</v>
      </c>
      <c r="X43" s="19" t="s">
        <v>676</v>
      </c>
      <c r="Y43" s="19">
        <v>57602.879999999997</v>
      </c>
      <c r="Z43" s="19"/>
      <c r="AA43" s="19"/>
      <c r="AB43" s="19"/>
      <c r="AC43" s="19" t="s">
        <v>467</v>
      </c>
      <c r="AD43" s="19" t="s">
        <v>666</v>
      </c>
      <c r="AE43" s="19"/>
      <c r="AF43" s="19" t="s">
        <v>491</v>
      </c>
      <c r="AG43" s="19"/>
      <c r="AH43" s="20" t="s">
        <v>568</v>
      </c>
      <c r="AI43" s="19" t="s">
        <v>470</v>
      </c>
      <c r="AJ43" s="19">
        <v>18193199211</v>
      </c>
      <c r="AK43" s="24" t="s">
        <v>504</v>
      </c>
    </row>
    <row r="44" spans="1:37" ht="48">
      <c r="A44" s="50" t="s">
        <v>333</v>
      </c>
      <c r="B44" s="22" t="s">
        <v>107</v>
      </c>
      <c r="C44" s="19" t="s">
        <v>481</v>
      </c>
      <c r="D44" s="19" t="s">
        <v>522</v>
      </c>
      <c r="E44" s="19" t="s">
        <v>146</v>
      </c>
      <c r="F44" s="19" t="s">
        <v>471</v>
      </c>
      <c r="G44" s="19" t="s">
        <v>108</v>
      </c>
      <c r="H44" s="19" t="s">
        <v>508</v>
      </c>
      <c r="I44" s="19" t="s">
        <v>550</v>
      </c>
      <c r="J44" s="19"/>
      <c r="K44" s="19"/>
      <c r="L44" s="19"/>
      <c r="M44" s="21" t="s">
        <v>473</v>
      </c>
      <c r="N44" s="80">
        <v>1476.7279199999998</v>
      </c>
      <c r="O44" s="80">
        <v>81.97</v>
      </c>
      <c r="P44" s="80"/>
      <c r="Q44" s="80"/>
      <c r="R44" s="80">
        <f t="shared" si="0"/>
        <v>1558.6979199999998</v>
      </c>
      <c r="S44" s="92">
        <v>14</v>
      </c>
      <c r="T44" s="19" t="s">
        <v>465</v>
      </c>
      <c r="U44" s="19" t="s">
        <v>577</v>
      </c>
      <c r="V44" s="19" t="s">
        <v>541</v>
      </c>
      <c r="W44" s="19"/>
      <c r="X44" s="19"/>
      <c r="Y44" s="19"/>
      <c r="Z44" s="19"/>
      <c r="AA44" s="19"/>
      <c r="AB44" s="19"/>
      <c r="AC44" s="19"/>
      <c r="AD44" s="19" t="s">
        <v>666</v>
      </c>
      <c r="AE44" s="19"/>
      <c r="AF44" s="19"/>
      <c r="AG44" s="19"/>
      <c r="AH44" s="20" t="s">
        <v>468</v>
      </c>
      <c r="AI44" s="19" t="s">
        <v>470</v>
      </c>
      <c r="AJ44" s="19">
        <v>18193199211</v>
      </c>
      <c r="AK44" s="24" t="s">
        <v>504</v>
      </c>
    </row>
    <row r="45" spans="1:37" ht="33" customHeight="1">
      <c r="A45" s="50" t="s">
        <v>334</v>
      </c>
      <c r="B45" s="22" t="s">
        <v>107</v>
      </c>
      <c r="C45" s="19" t="s">
        <v>492</v>
      </c>
      <c r="D45" s="19" t="s">
        <v>531</v>
      </c>
      <c r="E45" s="19" t="s">
        <v>507</v>
      </c>
      <c r="F45" s="19" t="s">
        <v>471</v>
      </c>
      <c r="G45" s="19" t="s">
        <v>108</v>
      </c>
      <c r="H45" s="19" t="s">
        <v>508</v>
      </c>
      <c r="I45" s="19" t="s">
        <v>573</v>
      </c>
      <c r="J45" s="19" t="s">
        <v>108</v>
      </c>
      <c r="K45" s="19" t="s">
        <v>508</v>
      </c>
      <c r="L45" s="19" t="s">
        <v>549</v>
      </c>
      <c r="M45" s="21" t="s">
        <v>473</v>
      </c>
      <c r="N45" s="80">
        <v>1840</v>
      </c>
      <c r="O45" s="80">
        <v>4.3600000000000003</v>
      </c>
      <c r="P45" s="80"/>
      <c r="Q45" s="80"/>
      <c r="R45" s="80">
        <f t="shared" si="0"/>
        <v>1844.36</v>
      </c>
      <c r="S45" s="92">
        <v>14</v>
      </c>
      <c r="T45" s="19" t="s">
        <v>465</v>
      </c>
      <c r="U45" s="19" t="s">
        <v>579</v>
      </c>
      <c r="V45" s="19" t="s">
        <v>542</v>
      </c>
      <c r="W45" s="19" t="s">
        <v>574</v>
      </c>
      <c r="X45" s="19" t="s">
        <v>157</v>
      </c>
      <c r="Y45" s="19"/>
      <c r="Z45" s="19">
        <v>2835.9</v>
      </c>
      <c r="AA45" s="19" t="s">
        <v>466</v>
      </c>
      <c r="AB45" s="19"/>
      <c r="AC45" s="19" t="s">
        <v>467</v>
      </c>
      <c r="AD45" s="19" t="s">
        <v>666</v>
      </c>
      <c r="AE45" s="19"/>
      <c r="AF45" s="19" t="s">
        <v>225</v>
      </c>
      <c r="AG45" s="19"/>
      <c r="AH45" s="20" t="s">
        <v>569</v>
      </c>
      <c r="AI45" s="19" t="s">
        <v>470</v>
      </c>
      <c r="AJ45" s="19">
        <v>18193199211</v>
      </c>
      <c r="AK45" s="24" t="s">
        <v>504</v>
      </c>
    </row>
    <row r="46" spans="1:37" ht="27">
      <c r="A46" s="50" t="s">
        <v>335</v>
      </c>
      <c r="B46" s="22" t="s">
        <v>107</v>
      </c>
      <c r="C46" s="19" t="s">
        <v>493</v>
      </c>
      <c r="D46" s="19" t="s">
        <v>532</v>
      </c>
      <c r="E46" s="19" t="s">
        <v>507</v>
      </c>
      <c r="F46" s="19" t="s">
        <v>471</v>
      </c>
      <c r="G46" s="19" t="s">
        <v>108</v>
      </c>
      <c r="H46" s="19" t="s">
        <v>519</v>
      </c>
      <c r="I46" s="19" t="s">
        <v>575</v>
      </c>
      <c r="J46" s="19"/>
      <c r="K46" s="19"/>
      <c r="L46" s="19"/>
      <c r="M46" s="21" t="s">
        <v>473</v>
      </c>
      <c r="N46" s="80">
        <v>1850.5748429999999</v>
      </c>
      <c r="O46" s="80">
        <v>113.29</v>
      </c>
      <c r="P46" s="80"/>
      <c r="Q46" s="80"/>
      <c r="R46" s="80">
        <f t="shared" si="0"/>
        <v>1963.8648429999998</v>
      </c>
      <c r="S46" s="92">
        <v>14</v>
      </c>
      <c r="T46" s="19" t="s">
        <v>465</v>
      </c>
      <c r="U46" s="19" t="s">
        <v>577</v>
      </c>
      <c r="V46" s="19" t="s">
        <v>543</v>
      </c>
      <c r="W46" s="19"/>
      <c r="X46" s="19"/>
      <c r="Y46" s="19"/>
      <c r="Z46" s="19"/>
      <c r="AA46" s="19"/>
      <c r="AB46" s="19"/>
      <c r="AC46" s="19" t="s">
        <v>467</v>
      </c>
      <c r="AD46" s="19" t="s">
        <v>666</v>
      </c>
      <c r="AE46" s="19"/>
      <c r="AF46" s="19"/>
      <c r="AG46" s="19"/>
      <c r="AH46" s="20" t="s">
        <v>468</v>
      </c>
      <c r="AI46" s="19" t="s">
        <v>470</v>
      </c>
      <c r="AJ46" s="19">
        <v>18193199211</v>
      </c>
      <c r="AK46" s="24" t="s">
        <v>504</v>
      </c>
    </row>
    <row r="47" spans="1:37" ht="36">
      <c r="A47" s="50" t="s">
        <v>336</v>
      </c>
      <c r="B47" s="22" t="s">
        <v>107</v>
      </c>
      <c r="C47" s="22" t="s">
        <v>599</v>
      </c>
      <c r="D47" s="22" t="s">
        <v>600</v>
      </c>
      <c r="E47" s="22" t="s">
        <v>601</v>
      </c>
      <c r="F47" s="19" t="s">
        <v>471</v>
      </c>
      <c r="G47" s="22" t="s">
        <v>602</v>
      </c>
      <c r="H47" s="22" t="s">
        <v>519</v>
      </c>
      <c r="I47" s="22" t="s">
        <v>603</v>
      </c>
      <c r="J47" s="22" t="s">
        <v>602</v>
      </c>
      <c r="K47" s="22" t="s">
        <v>604</v>
      </c>
      <c r="L47" s="22" t="s">
        <v>648</v>
      </c>
      <c r="M47" s="21">
        <v>43100</v>
      </c>
      <c r="N47" s="80">
        <v>404.33387999999997</v>
      </c>
      <c r="O47" s="80">
        <v>21.166373</v>
      </c>
      <c r="P47" s="80"/>
      <c r="Q47" s="80"/>
      <c r="R47" s="80">
        <f t="shared" si="0"/>
        <v>425.50025299999999</v>
      </c>
      <c r="S47" s="92">
        <v>10</v>
      </c>
      <c r="T47" s="22" t="s">
        <v>240</v>
      </c>
      <c r="U47" s="22" t="s">
        <v>241</v>
      </c>
      <c r="V47" s="22" t="s">
        <v>605</v>
      </c>
      <c r="W47" s="19" t="s">
        <v>574</v>
      </c>
      <c r="X47" s="22" t="s">
        <v>157</v>
      </c>
      <c r="Y47" s="22"/>
      <c r="Z47" s="19">
        <v>1371.8</v>
      </c>
      <c r="AA47" s="22"/>
      <c r="AB47" s="22"/>
      <c r="AC47" s="22" t="s">
        <v>899</v>
      </c>
      <c r="AD47" s="19" t="s">
        <v>666</v>
      </c>
      <c r="AE47" s="22"/>
      <c r="AF47" s="22" t="s">
        <v>250</v>
      </c>
      <c r="AG47" s="22"/>
      <c r="AH47" s="22" t="s">
        <v>686</v>
      </c>
      <c r="AI47" s="22" t="s">
        <v>607</v>
      </c>
      <c r="AJ47" s="22" t="s">
        <v>608</v>
      </c>
      <c r="AK47" s="64" t="s">
        <v>583</v>
      </c>
    </row>
    <row r="48" spans="1:37" ht="36">
      <c r="A48" s="50" t="s">
        <v>337</v>
      </c>
      <c r="B48" s="22" t="s">
        <v>107</v>
      </c>
      <c r="C48" s="22" t="s">
        <v>609</v>
      </c>
      <c r="D48" s="22" t="s">
        <v>610</v>
      </c>
      <c r="E48" s="22" t="s">
        <v>601</v>
      </c>
      <c r="F48" s="19" t="s">
        <v>471</v>
      </c>
      <c r="G48" s="22" t="s">
        <v>602</v>
      </c>
      <c r="H48" s="22" t="s">
        <v>657</v>
      </c>
      <c r="I48" s="22" t="s">
        <v>603</v>
      </c>
      <c r="J48" s="22" t="s">
        <v>602</v>
      </c>
      <c r="K48" s="22" t="s">
        <v>611</v>
      </c>
      <c r="L48" s="22" t="s">
        <v>649</v>
      </c>
      <c r="M48" s="21">
        <v>43100</v>
      </c>
      <c r="N48" s="80">
        <v>398.84</v>
      </c>
      <c r="O48" s="80">
        <v>34.618297999999996</v>
      </c>
      <c r="P48" s="80"/>
      <c r="Q48" s="80"/>
      <c r="R48" s="80">
        <f t="shared" si="0"/>
        <v>433.45829799999996</v>
      </c>
      <c r="S48" s="92">
        <v>10</v>
      </c>
      <c r="T48" s="22" t="s">
        <v>240</v>
      </c>
      <c r="U48" s="22" t="s">
        <v>241</v>
      </c>
      <c r="V48" s="22" t="s">
        <v>612</v>
      </c>
      <c r="W48" s="19" t="s">
        <v>574</v>
      </c>
      <c r="X48" s="22" t="s">
        <v>157</v>
      </c>
      <c r="Y48" s="22"/>
      <c r="Z48" s="19">
        <v>588.5</v>
      </c>
      <c r="AA48" s="22"/>
      <c r="AB48" s="22"/>
      <c r="AC48" s="22" t="s">
        <v>606</v>
      </c>
      <c r="AD48" s="19" t="s">
        <v>666</v>
      </c>
      <c r="AE48" s="22"/>
      <c r="AF48" s="22" t="s">
        <v>250</v>
      </c>
      <c r="AG48" s="22"/>
      <c r="AH48" s="22" t="s">
        <v>685</v>
      </c>
      <c r="AI48" s="22" t="s">
        <v>607</v>
      </c>
      <c r="AJ48" s="22" t="s">
        <v>608</v>
      </c>
      <c r="AK48" s="24" t="s">
        <v>583</v>
      </c>
    </row>
    <row r="49" spans="1:37" ht="27">
      <c r="A49" s="50" t="s">
        <v>338</v>
      </c>
      <c r="B49" s="22" t="s">
        <v>107</v>
      </c>
      <c r="C49" s="22" t="s">
        <v>613</v>
      </c>
      <c r="D49" s="22" t="s">
        <v>614</v>
      </c>
      <c r="E49" s="22" t="s">
        <v>601</v>
      </c>
      <c r="F49" s="19" t="s">
        <v>471</v>
      </c>
      <c r="G49" s="22" t="s">
        <v>602</v>
      </c>
      <c r="H49" s="22" t="s">
        <v>519</v>
      </c>
      <c r="I49" s="22" t="s">
        <v>603</v>
      </c>
      <c r="J49" s="22" t="s">
        <v>602</v>
      </c>
      <c r="K49" s="22" t="s">
        <v>615</v>
      </c>
      <c r="L49" s="22" t="s">
        <v>616</v>
      </c>
      <c r="M49" s="21">
        <v>43100</v>
      </c>
      <c r="N49" s="80">
        <v>1353</v>
      </c>
      <c r="O49" s="80">
        <v>64.412171000000001</v>
      </c>
      <c r="P49" s="80"/>
      <c r="Q49" s="80"/>
      <c r="R49" s="80">
        <f t="shared" si="0"/>
        <v>1417.4121709999999</v>
      </c>
      <c r="S49" s="92">
        <v>10</v>
      </c>
      <c r="T49" s="22" t="s">
        <v>240</v>
      </c>
      <c r="U49" s="22" t="s">
        <v>241</v>
      </c>
      <c r="V49" s="22" t="s">
        <v>617</v>
      </c>
      <c r="W49" s="19" t="s">
        <v>574</v>
      </c>
      <c r="X49" s="22" t="s">
        <v>157</v>
      </c>
      <c r="Y49" s="22"/>
      <c r="Z49" s="19">
        <v>7130</v>
      </c>
      <c r="AA49" s="22"/>
      <c r="AB49" s="22"/>
      <c r="AC49" s="22" t="s">
        <v>606</v>
      </c>
      <c r="AD49" s="19" t="s">
        <v>666</v>
      </c>
      <c r="AE49" s="22"/>
      <c r="AF49" s="22" t="s">
        <v>250</v>
      </c>
      <c r="AG49" s="22"/>
      <c r="AH49" s="22" t="s">
        <v>684</v>
      </c>
      <c r="AI49" s="22" t="s">
        <v>607</v>
      </c>
      <c r="AJ49" s="22" t="s">
        <v>608</v>
      </c>
      <c r="AK49" s="24" t="s">
        <v>582</v>
      </c>
    </row>
    <row r="50" spans="1:37" ht="36">
      <c r="A50" s="50" t="s">
        <v>339</v>
      </c>
      <c r="B50" s="22" t="s">
        <v>107</v>
      </c>
      <c r="C50" s="22" t="s">
        <v>618</v>
      </c>
      <c r="D50" s="22" t="s">
        <v>619</v>
      </c>
      <c r="E50" s="22" t="s">
        <v>620</v>
      </c>
      <c r="F50" s="19" t="s">
        <v>471</v>
      </c>
      <c r="G50" s="22" t="s">
        <v>602</v>
      </c>
      <c r="H50" s="22" t="s">
        <v>519</v>
      </c>
      <c r="I50" s="22" t="s">
        <v>603</v>
      </c>
      <c r="J50" s="22" t="s">
        <v>602</v>
      </c>
      <c r="K50" s="22" t="s">
        <v>615</v>
      </c>
      <c r="L50" s="22" t="s">
        <v>616</v>
      </c>
      <c r="M50" s="21">
        <v>43100</v>
      </c>
      <c r="N50" s="80">
        <v>564.80999999999995</v>
      </c>
      <c r="O50" s="80">
        <v>65.254076999999995</v>
      </c>
      <c r="P50" s="80"/>
      <c r="Q50" s="80"/>
      <c r="R50" s="80">
        <f t="shared" si="0"/>
        <v>630.064077</v>
      </c>
      <c r="S50" s="92">
        <v>10</v>
      </c>
      <c r="T50" s="22" t="s">
        <v>240</v>
      </c>
      <c r="U50" s="22" t="s">
        <v>241</v>
      </c>
      <c r="V50" s="22" t="s">
        <v>621</v>
      </c>
      <c r="W50" s="19" t="s">
        <v>574</v>
      </c>
      <c r="X50" s="22" t="s">
        <v>157</v>
      </c>
      <c r="Y50" s="22"/>
      <c r="Z50" s="19">
        <v>5696.97</v>
      </c>
      <c r="AA50" s="22"/>
      <c r="AB50" s="22"/>
      <c r="AC50" s="22" t="s">
        <v>161</v>
      </c>
      <c r="AD50" s="19" t="s">
        <v>666</v>
      </c>
      <c r="AE50" s="22"/>
      <c r="AF50" s="22" t="s">
        <v>250</v>
      </c>
      <c r="AG50" s="22"/>
      <c r="AH50" s="22" t="s">
        <v>683</v>
      </c>
      <c r="AI50" s="22" t="s">
        <v>607</v>
      </c>
      <c r="AJ50" s="22" t="s">
        <v>608</v>
      </c>
      <c r="AK50" s="24" t="s">
        <v>582</v>
      </c>
    </row>
    <row r="51" spans="1:37" ht="48">
      <c r="A51" s="50" t="s">
        <v>340</v>
      </c>
      <c r="B51" s="22" t="s">
        <v>107</v>
      </c>
      <c r="C51" s="22" t="s">
        <v>622</v>
      </c>
      <c r="D51" s="22" t="s">
        <v>623</v>
      </c>
      <c r="E51" s="22" t="s">
        <v>601</v>
      </c>
      <c r="F51" s="19" t="s">
        <v>471</v>
      </c>
      <c r="G51" s="22" t="s">
        <v>602</v>
      </c>
      <c r="H51" s="22" t="s">
        <v>658</v>
      </c>
      <c r="I51" s="22" t="s">
        <v>603</v>
      </c>
      <c r="J51" s="22" t="s">
        <v>602</v>
      </c>
      <c r="K51" s="22" t="s">
        <v>604</v>
      </c>
      <c r="L51" s="22" t="s">
        <v>651</v>
      </c>
      <c r="M51" s="21">
        <v>43100</v>
      </c>
      <c r="N51" s="80">
        <v>649.5</v>
      </c>
      <c r="O51" s="80">
        <v>13.338098</v>
      </c>
      <c r="P51" s="80"/>
      <c r="Q51" s="80"/>
      <c r="R51" s="80">
        <f t="shared" si="0"/>
        <v>662.83809799999995</v>
      </c>
      <c r="S51" s="92">
        <v>10</v>
      </c>
      <c r="T51" s="22" t="s">
        <v>240</v>
      </c>
      <c r="U51" s="22" t="s">
        <v>241</v>
      </c>
      <c r="V51" s="22" t="s">
        <v>624</v>
      </c>
      <c r="W51" s="19" t="s">
        <v>574</v>
      </c>
      <c r="X51" s="22" t="s">
        <v>157</v>
      </c>
      <c r="Y51" s="22"/>
      <c r="Z51" s="19">
        <v>995.38</v>
      </c>
      <c r="AA51" s="22"/>
      <c r="AB51" s="22"/>
      <c r="AC51" s="22" t="s">
        <v>606</v>
      </c>
      <c r="AD51" s="19" t="s">
        <v>666</v>
      </c>
      <c r="AE51" s="22"/>
      <c r="AF51" s="22" t="s">
        <v>250</v>
      </c>
      <c r="AG51" s="22"/>
      <c r="AH51" s="22" t="s">
        <v>682</v>
      </c>
      <c r="AI51" s="22" t="s">
        <v>607</v>
      </c>
      <c r="AJ51" s="22" t="s">
        <v>608</v>
      </c>
      <c r="AK51" s="24" t="s">
        <v>582</v>
      </c>
    </row>
    <row r="52" spans="1:37" ht="36">
      <c r="A52" s="50" t="s">
        <v>341</v>
      </c>
      <c r="B52" s="22" t="s">
        <v>107</v>
      </c>
      <c r="C52" s="22" t="s">
        <v>625</v>
      </c>
      <c r="D52" s="22" t="s">
        <v>626</v>
      </c>
      <c r="E52" s="22" t="s">
        <v>601</v>
      </c>
      <c r="F52" s="19" t="s">
        <v>471</v>
      </c>
      <c r="G52" s="22" t="s">
        <v>602</v>
      </c>
      <c r="H52" s="22" t="s">
        <v>519</v>
      </c>
      <c r="I52" s="22" t="s">
        <v>603</v>
      </c>
      <c r="J52" s="22" t="s">
        <v>602</v>
      </c>
      <c r="K52" s="22" t="s">
        <v>611</v>
      </c>
      <c r="L52" s="22" t="s">
        <v>650</v>
      </c>
      <c r="M52" s="21">
        <v>43100</v>
      </c>
      <c r="N52" s="80">
        <v>373</v>
      </c>
      <c r="O52" s="80">
        <v>15.438948999999999</v>
      </c>
      <c r="P52" s="80"/>
      <c r="Q52" s="80"/>
      <c r="R52" s="80">
        <f t="shared" si="0"/>
        <v>388.43894899999998</v>
      </c>
      <c r="S52" s="92">
        <v>10</v>
      </c>
      <c r="T52" s="22" t="s">
        <v>240</v>
      </c>
      <c r="U52" s="22" t="s">
        <v>241</v>
      </c>
      <c r="V52" s="22" t="s">
        <v>627</v>
      </c>
      <c r="W52" s="19" t="s">
        <v>574</v>
      </c>
      <c r="X52" s="22" t="s">
        <v>157</v>
      </c>
      <c r="Y52" s="22"/>
      <c r="Z52" s="19">
        <v>287.8</v>
      </c>
      <c r="AA52" s="22"/>
      <c r="AB52" s="22"/>
      <c r="AC52" s="22" t="s">
        <v>606</v>
      </c>
      <c r="AD52" s="19" t="s">
        <v>666</v>
      </c>
      <c r="AE52" s="22"/>
      <c r="AF52" s="22" t="s">
        <v>250</v>
      </c>
      <c r="AG52" s="22"/>
      <c r="AH52" s="22" t="s">
        <v>681</v>
      </c>
      <c r="AI52" s="22" t="s">
        <v>607</v>
      </c>
      <c r="AJ52" s="22" t="s">
        <v>608</v>
      </c>
      <c r="AK52" s="24" t="s">
        <v>582</v>
      </c>
    </row>
    <row r="53" spans="1:37" ht="36">
      <c r="A53" s="50" t="s">
        <v>342</v>
      </c>
      <c r="B53" s="22" t="s">
        <v>107</v>
      </c>
      <c r="C53" s="22" t="s">
        <v>628</v>
      </c>
      <c r="D53" s="22" t="s">
        <v>629</v>
      </c>
      <c r="E53" s="22" t="s">
        <v>601</v>
      </c>
      <c r="F53" s="19" t="s">
        <v>471</v>
      </c>
      <c r="G53" s="22" t="s">
        <v>602</v>
      </c>
      <c r="H53" s="22" t="s">
        <v>218</v>
      </c>
      <c r="I53" s="22" t="s">
        <v>134</v>
      </c>
      <c r="J53" s="22" t="s">
        <v>602</v>
      </c>
      <c r="K53" s="22" t="s">
        <v>630</v>
      </c>
      <c r="L53" s="22" t="s">
        <v>134</v>
      </c>
      <c r="M53" s="21">
        <v>43100</v>
      </c>
      <c r="N53" s="80">
        <v>283.89364599999999</v>
      </c>
      <c r="O53" s="80">
        <v>39.469691999999995</v>
      </c>
      <c r="P53" s="80"/>
      <c r="Q53" s="80"/>
      <c r="R53" s="80">
        <f t="shared" si="0"/>
        <v>323.363338</v>
      </c>
      <c r="S53" s="92">
        <v>10</v>
      </c>
      <c r="T53" s="22" t="s">
        <v>240</v>
      </c>
      <c r="U53" s="22" t="s">
        <v>241</v>
      </c>
      <c r="V53" s="22" t="s">
        <v>631</v>
      </c>
      <c r="W53" s="19" t="s">
        <v>574</v>
      </c>
      <c r="X53" s="22" t="s">
        <v>157</v>
      </c>
      <c r="Y53" s="19">
        <v>16097.98</v>
      </c>
      <c r="Z53" s="22"/>
      <c r="AA53" s="22" t="s">
        <v>244</v>
      </c>
      <c r="AB53" s="22"/>
      <c r="AC53" s="22" t="s">
        <v>632</v>
      </c>
      <c r="AD53" s="19" t="s">
        <v>666</v>
      </c>
      <c r="AE53" s="22"/>
      <c r="AF53" s="22" t="s">
        <v>250</v>
      </c>
      <c r="AG53" s="22"/>
      <c r="AH53" s="22" t="s">
        <v>680</v>
      </c>
      <c r="AI53" s="22" t="s">
        <v>607</v>
      </c>
      <c r="AJ53" s="22" t="s">
        <v>273</v>
      </c>
      <c r="AK53" s="24" t="s">
        <v>582</v>
      </c>
    </row>
    <row r="54" spans="1:37" ht="27">
      <c r="A54" s="50" t="s">
        <v>343</v>
      </c>
      <c r="B54" s="22" t="s">
        <v>107</v>
      </c>
      <c r="C54" s="22" t="s">
        <v>633</v>
      </c>
      <c r="D54" s="22" t="s">
        <v>634</v>
      </c>
      <c r="E54" s="22" t="s">
        <v>620</v>
      </c>
      <c r="F54" s="19" t="s">
        <v>471</v>
      </c>
      <c r="G54" s="22" t="s">
        <v>602</v>
      </c>
      <c r="H54" s="22" t="s">
        <v>218</v>
      </c>
      <c r="I54" s="22" t="s">
        <v>585</v>
      </c>
      <c r="J54" s="22" t="s">
        <v>602</v>
      </c>
      <c r="K54" s="22" t="s">
        <v>630</v>
      </c>
      <c r="L54" s="22" t="s">
        <v>635</v>
      </c>
      <c r="M54" s="21">
        <v>43100</v>
      </c>
      <c r="N54" s="80">
        <v>2375.4918590000002</v>
      </c>
      <c r="O54" s="80">
        <v>22.284307999999999</v>
      </c>
      <c r="P54" s="80"/>
      <c r="Q54" s="80"/>
      <c r="R54" s="80">
        <f t="shared" si="0"/>
        <v>2397.776167</v>
      </c>
      <c r="S54" s="92">
        <v>10</v>
      </c>
      <c r="T54" s="22" t="s">
        <v>240</v>
      </c>
      <c r="U54" s="22" t="s">
        <v>241</v>
      </c>
      <c r="V54" s="22" t="s">
        <v>636</v>
      </c>
      <c r="W54" s="22" t="s">
        <v>664</v>
      </c>
      <c r="X54" s="22" t="s">
        <v>150</v>
      </c>
      <c r="Y54" s="19">
        <v>3239.6</v>
      </c>
      <c r="Z54" s="22"/>
      <c r="AA54" s="22"/>
      <c r="AB54" s="22"/>
      <c r="AC54" s="22" t="s">
        <v>632</v>
      </c>
      <c r="AD54" s="19" t="s">
        <v>666</v>
      </c>
      <c r="AE54" s="22"/>
      <c r="AF54" s="22" t="s">
        <v>250</v>
      </c>
      <c r="AG54" s="22"/>
      <c r="AH54" s="22" t="s">
        <v>679</v>
      </c>
      <c r="AI54" s="22" t="s">
        <v>607</v>
      </c>
      <c r="AJ54" s="22" t="s">
        <v>277</v>
      </c>
      <c r="AK54" s="24" t="s">
        <v>582</v>
      </c>
    </row>
    <row r="55" spans="1:37" ht="27">
      <c r="A55" s="50" t="s">
        <v>344</v>
      </c>
      <c r="B55" s="22" t="s">
        <v>107</v>
      </c>
      <c r="C55" s="22" t="s">
        <v>637</v>
      </c>
      <c r="D55" s="22" t="s">
        <v>638</v>
      </c>
      <c r="E55" s="22" t="s">
        <v>639</v>
      </c>
      <c r="F55" s="19" t="s">
        <v>471</v>
      </c>
      <c r="G55" s="22" t="s">
        <v>602</v>
      </c>
      <c r="H55" s="22" t="s">
        <v>647</v>
      </c>
      <c r="I55" s="22" t="s">
        <v>653</v>
      </c>
      <c r="J55" s="22" t="s">
        <v>602</v>
      </c>
      <c r="K55" s="22" t="s">
        <v>647</v>
      </c>
      <c r="L55" s="22" t="s">
        <v>654</v>
      </c>
      <c r="M55" s="21">
        <v>43100</v>
      </c>
      <c r="N55" s="80">
        <v>2194</v>
      </c>
      <c r="O55" s="80">
        <v>41.563088999999998</v>
      </c>
      <c r="P55" s="80"/>
      <c r="Q55" s="80"/>
      <c r="R55" s="80">
        <f t="shared" si="0"/>
        <v>2235.5630890000002</v>
      </c>
      <c r="S55" s="92">
        <v>10</v>
      </c>
      <c r="T55" s="22" t="s">
        <v>240</v>
      </c>
      <c r="U55" s="22" t="s">
        <v>241</v>
      </c>
      <c r="V55" s="22" t="s">
        <v>640</v>
      </c>
      <c r="W55" s="22" t="s">
        <v>664</v>
      </c>
      <c r="X55" s="22" t="s">
        <v>140</v>
      </c>
      <c r="Y55" s="19">
        <v>26664.07</v>
      </c>
      <c r="Z55" s="19">
        <v>12557.08</v>
      </c>
      <c r="AA55" s="22"/>
      <c r="AB55" s="22"/>
      <c r="AC55" s="22" t="s">
        <v>606</v>
      </c>
      <c r="AD55" s="19" t="s">
        <v>666</v>
      </c>
      <c r="AE55" s="22"/>
      <c r="AF55" s="22" t="s">
        <v>641</v>
      </c>
      <c r="AG55" s="22"/>
      <c r="AH55" s="22" t="s">
        <v>642</v>
      </c>
      <c r="AI55" s="22" t="s">
        <v>607</v>
      </c>
      <c r="AJ55" s="22" t="s">
        <v>608</v>
      </c>
      <c r="AK55" s="24" t="s">
        <v>582</v>
      </c>
    </row>
    <row r="56" spans="1:37" ht="27">
      <c r="A56" s="50" t="s">
        <v>345</v>
      </c>
      <c r="B56" s="22" t="s">
        <v>107</v>
      </c>
      <c r="C56" s="22" t="s">
        <v>643</v>
      </c>
      <c r="D56" s="22" t="s">
        <v>644</v>
      </c>
      <c r="E56" s="22" t="s">
        <v>639</v>
      </c>
      <c r="F56" s="19" t="s">
        <v>471</v>
      </c>
      <c r="G56" s="22" t="s">
        <v>602</v>
      </c>
      <c r="H56" s="22" t="s">
        <v>586</v>
      </c>
      <c r="I56" s="22" t="s">
        <v>655</v>
      </c>
      <c r="J56" s="22" t="s">
        <v>602</v>
      </c>
      <c r="K56" s="22" t="s">
        <v>647</v>
      </c>
      <c r="L56" s="22" t="s">
        <v>656</v>
      </c>
      <c r="M56" s="21">
        <v>43100</v>
      </c>
      <c r="N56" s="80">
        <v>984.999686</v>
      </c>
      <c r="O56" s="80">
        <v>61.904747</v>
      </c>
      <c r="P56" s="80"/>
      <c r="Q56" s="80"/>
      <c r="R56" s="80">
        <f t="shared" si="0"/>
        <v>1046.9044329999999</v>
      </c>
      <c r="S56" s="92">
        <v>10</v>
      </c>
      <c r="T56" s="22" t="s">
        <v>240</v>
      </c>
      <c r="U56" s="22" t="s">
        <v>241</v>
      </c>
      <c r="V56" s="22" t="s">
        <v>645</v>
      </c>
      <c r="W56" s="22" t="s">
        <v>664</v>
      </c>
      <c r="X56" s="22" t="s">
        <v>665</v>
      </c>
      <c r="Y56" s="19">
        <v>6795.45</v>
      </c>
      <c r="Z56" s="19">
        <v>2982.31</v>
      </c>
      <c r="AA56" s="22"/>
      <c r="AB56" s="22"/>
      <c r="AC56" s="22" t="s">
        <v>646</v>
      </c>
      <c r="AD56" s="19" t="s">
        <v>666</v>
      </c>
      <c r="AE56" s="22"/>
      <c r="AF56" s="22" t="s">
        <v>641</v>
      </c>
      <c r="AG56" s="22"/>
      <c r="AH56" s="22" t="s">
        <v>678</v>
      </c>
      <c r="AI56" s="22" t="s">
        <v>607</v>
      </c>
      <c r="AJ56" s="22" t="s">
        <v>608</v>
      </c>
      <c r="AK56" s="24" t="s">
        <v>582</v>
      </c>
    </row>
    <row r="57" spans="1:37" ht="48.75" customHeight="1">
      <c r="A57" s="50" t="s">
        <v>346</v>
      </c>
      <c r="B57" s="22" t="s">
        <v>677</v>
      </c>
      <c r="C57" s="22" t="s">
        <v>705</v>
      </c>
      <c r="D57" s="22" t="s">
        <v>687</v>
      </c>
      <c r="E57" s="22" t="s">
        <v>706</v>
      </c>
      <c r="F57" s="19" t="s">
        <v>500</v>
      </c>
      <c r="G57" s="22" t="s">
        <v>201</v>
      </c>
      <c r="H57" s="22" t="s">
        <v>593</v>
      </c>
      <c r="I57" s="22" t="s">
        <v>707</v>
      </c>
      <c r="J57" s="22" t="s">
        <v>201</v>
      </c>
      <c r="K57" s="22" t="s">
        <v>708</v>
      </c>
      <c r="L57" s="22" t="s">
        <v>707</v>
      </c>
      <c r="M57" s="21">
        <v>42633</v>
      </c>
      <c r="N57" s="80">
        <v>18740</v>
      </c>
      <c r="O57" s="80">
        <v>14184.193156000001</v>
      </c>
      <c r="P57" s="80"/>
      <c r="Q57" s="80"/>
      <c r="R57" s="80">
        <f t="shared" si="0"/>
        <v>32924.193156000001</v>
      </c>
      <c r="S57" s="92">
        <v>15</v>
      </c>
      <c r="T57" s="22" t="s">
        <v>204</v>
      </c>
      <c r="U57" s="22" t="s">
        <v>205</v>
      </c>
      <c r="V57" s="22" t="s">
        <v>709</v>
      </c>
      <c r="W57" s="22" t="s">
        <v>710</v>
      </c>
      <c r="X57" s="22" t="s">
        <v>559</v>
      </c>
      <c r="Y57" s="19" t="s">
        <v>711</v>
      </c>
      <c r="Z57" s="19"/>
      <c r="AA57" s="22"/>
      <c r="AB57" s="22"/>
      <c r="AC57" s="22" t="s">
        <v>185</v>
      </c>
      <c r="AD57" s="19" t="s">
        <v>498</v>
      </c>
      <c r="AE57" s="22"/>
      <c r="AF57" s="22" t="s">
        <v>712</v>
      </c>
      <c r="AG57" s="22"/>
      <c r="AH57" s="22" t="s">
        <v>786</v>
      </c>
      <c r="AI57" s="22" t="s">
        <v>589</v>
      </c>
      <c r="AJ57" s="22" t="s">
        <v>590</v>
      </c>
      <c r="AK57" s="24" t="s">
        <v>591</v>
      </c>
    </row>
    <row r="58" spans="1:37" ht="36">
      <c r="A58" s="50" t="s">
        <v>347</v>
      </c>
      <c r="B58" s="22" t="s">
        <v>677</v>
      </c>
      <c r="C58" s="22" t="s">
        <v>713</v>
      </c>
      <c r="D58" s="22" t="s">
        <v>688</v>
      </c>
      <c r="E58" s="22" t="s">
        <v>706</v>
      </c>
      <c r="F58" s="19" t="s">
        <v>495</v>
      </c>
      <c r="G58" s="22" t="s">
        <v>201</v>
      </c>
      <c r="H58" s="22" t="s">
        <v>501</v>
      </c>
      <c r="I58" s="22" t="s">
        <v>552</v>
      </c>
      <c r="J58" s="22" t="s">
        <v>714</v>
      </c>
      <c r="K58" s="22" t="s">
        <v>715</v>
      </c>
      <c r="L58" s="22" t="s">
        <v>716</v>
      </c>
      <c r="M58" s="21">
        <v>42633</v>
      </c>
      <c r="N58" s="80">
        <v>1150</v>
      </c>
      <c r="O58" s="80">
        <v>59.509999999999991</v>
      </c>
      <c r="P58" s="80"/>
      <c r="Q58" s="80"/>
      <c r="R58" s="80">
        <f t="shared" si="0"/>
        <v>1209.51</v>
      </c>
      <c r="S58" s="92">
        <v>15</v>
      </c>
      <c r="T58" s="22" t="s">
        <v>204</v>
      </c>
      <c r="U58" s="22" t="s">
        <v>205</v>
      </c>
      <c r="V58" s="22" t="s">
        <v>717</v>
      </c>
      <c r="W58" s="22" t="s">
        <v>207</v>
      </c>
      <c r="X58" s="22" t="s">
        <v>556</v>
      </c>
      <c r="Y58" s="19"/>
      <c r="Z58" s="19" t="s">
        <v>718</v>
      </c>
      <c r="AA58" s="22"/>
      <c r="AB58" s="22"/>
      <c r="AC58" s="22" t="s">
        <v>719</v>
      </c>
      <c r="AD58" s="19" t="s">
        <v>720</v>
      </c>
      <c r="AE58" s="22" t="s">
        <v>46</v>
      </c>
      <c r="AF58" s="22" t="s">
        <v>721</v>
      </c>
      <c r="AG58" s="22"/>
      <c r="AH58" s="22" t="s">
        <v>787</v>
      </c>
      <c r="AI58" s="22" t="s">
        <v>589</v>
      </c>
      <c r="AJ58" s="22" t="s">
        <v>590</v>
      </c>
      <c r="AK58" s="24" t="s">
        <v>591</v>
      </c>
    </row>
    <row r="59" spans="1:37" ht="36">
      <c r="A59" s="50" t="s">
        <v>348</v>
      </c>
      <c r="B59" s="22" t="s">
        <v>677</v>
      </c>
      <c r="C59" s="22" t="s">
        <v>722</v>
      </c>
      <c r="D59" s="22" t="s">
        <v>689</v>
      </c>
      <c r="E59" s="22" t="s">
        <v>723</v>
      </c>
      <c r="F59" s="19" t="s">
        <v>495</v>
      </c>
      <c r="G59" s="22" t="s">
        <v>201</v>
      </c>
      <c r="H59" s="22" t="s">
        <v>501</v>
      </c>
      <c r="I59" s="22" t="s">
        <v>724</v>
      </c>
      <c r="J59" s="22" t="s">
        <v>201</v>
      </c>
      <c r="K59" s="22" t="s">
        <v>501</v>
      </c>
      <c r="L59" s="22" t="s">
        <v>724</v>
      </c>
      <c r="M59" s="21">
        <v>42633</v>
      </c>
      <c r="N59" s="80">
        <v>933.53</v>
      </c>
      <c r="O59" s="80">
        <v>43.57000000000005</v>
      </c>
      <c r="P59" s="80"/>
      <c r="Q59" s="80"/>
      <c r="R59" s="80">
        <f t="shared" si="0"/>
        <v>977.1</v>
      </c>
      <c r="S59" s="92">
        <v>15</v>
      </c>
      <c r="T59" s="22" t="s">
        <v>204</v>
      </c>
      <c r="U59" s="22" t="s">
        <v>205</v>
      </c>
      <c r="V59" s="22" t="s">
        <v>725</v>
      </c>
      <c r="W59" s="22" t="s">
        <v>207</v>
      </c>
      <c r="X59" s="22" t="s">
        <v>556</v>
      </c>
      <c r="Y59" s="19"/>
      <c r="Z59" s="19" t="s">
        <v>726</v>
      </c>
      <c r="AA59" s="22"/>
      <c r="AB59" s="22"/>
      <c r="AC59" s="22" t="s">
        <v>497</v>
      </c>
      <c r="AD59" s="19" t="s">
        <v>720</v>
      </c>
      <c r="AE59" s="22" t="s">
        <v>46</v>
      </c>
      <c r="AF59" s="22" t="s">
        <v>801</v>
      </c>
      <c r="AG59" s="22"/>
      <c r="AH59" s="22" t="s">
        <v>788</v>
      </c>
      <c r="AI59" s="22" t="s">
        <v>589</v>
      </c>
      <c r="AJ59" s="22" t="s">
        <v>590</v>
      </c>
      <c r="AK59" s="24" t="s">
        <v>591</v>
      </c>
    </row>
    <row r="60" spans="1:37" ht="27">
      <c r="A60" s="50" t="s">
        <v>349</v>
      </c>
      <c r="B60" s="22" t="s">
        <v>677</v>
      </c>
      <c r="C60" s="22" t="s">
        <v>727</v>
      </c>
      <c r="D60" s="22" t="s">
        <v>690</v>
      </c>
      <c r="E60" s="22" t="s">
        <v>723</v>
      </c>
      <c r="F60" s="19" t="s">
        <v>495</v>
      </c>
      <c r="G60" s="22" t="s">
        <v>201</v>
      </c>
      <c r="H60" s="22" t="s">
        <v>501</v>
      </c>
      <c r="I60" s="22" t="s">
        <v>778</v>
      </c>
      <c r="J60" s="22" t="s">
        <v>201</v>
      </c>
      <c r="K60" s="22" t="s">
        <v>728</v>
      </c>
      <c r="L60" s="22" t="s">
        <v>729</v>
      </c>
      <c r="M60" s="21">
        <v>42633</v>
      </c>
      <c r="N60" s="80">
        <v>2372.4</v>
      </c>
      <c r="O60" s="80">
        <v>35.269999999999982</v>
      </c>
      <c r="P60" s="80"/>
      <c r="Q60" s="80"/>
      <c r="R60" s="80">
        <f t="shared" si="0"/>
        <v>2407.67</v>
      </c>
      <c r="S60" s="92">
        <v>15</v>
      </c>
      <c r="T60" s="22" t="s">
        <v>204</v>
      </c>
      <c r="U60" s="22" t="s">
        <v>205</v>
      </c>
      <c r="V60" s="22" t="s">
        <v>730</v>
      </c>
      <c r="W60" s="22" t="s">
        <v>663</v>
      </c>
      <c r="X60" s="22" t="s">
        <v>556</v>
      </c>
      <c r="Y60" s="19" t="s">
        <v>731</v>
      </c>
      <c r="Z60" s="19" t="s">
        <v>691</v>
      </c>
      <c r="AA60" s="22"/>
      <c r="AB60" s="22"/>
      <c r="AC60" s="22" t="s">
        <v>497</v>
      </c>
      <c r="AD60" s="19" t="s">
        <v>720</v>
      </c>
      <c r="AE60" s="22" t="s">
        <v>46</v>
      </c>
      <c r="AF60" s="22" t="s">
        <v>732</v>
      </c>
      <c r="AG60" s="22"/>
      <c r="AH60" s="22" t="s">
        <v>789</v>
      </c>
      <c r="AI60" s="22" t="s">
        <v>589</v>
      </c>
      <c r="AJ60" s="22" t="s">
        <v>590</v>
      </c>
      <c r="AK60" s="24" t="s">
        <v>591</v>
      </c>
    </row>
    <row r="61" spans="1:37" ht="48">
      <c r="A61" s="50" t="s">
        <v>350</v>
      </c>
      <c r="B61" s="22" t="s">
        <v>677</v>
      </c>
      <c r="C61" s="22" t="s">
        <v>733</v>
      </c>
      <c r="D61" s="22" t="s">
        <v>692</v>
      </c>
      <c r="E61" s="22" t="s">
        <v>723</v>
      </c>
      <c r="F61" s="19" t="s">
        <v>495</v>
      </c>
      <c r="G61" s="22" t="s">
        <v>201</v>
      </c>
      <c r="H61" s="22" t="s">
        <v>501</v>
      </c>
      <c r="I61" s="22" t="s">
        <v>777</v>
      </c>
      <c r="J61" s="22" t="s">
        <v>201</v>
      </c>
      <c r="K61" s="22" t="s">
        <v>202</v>
      </c>
      <c r="L61" s="22" t="s">
        <v>776</v>
      </c>
      <c r="M61" s="21">
        <v>42633</v>
      </c>
      <c r="N61" s="80">
        <v>1845</v>
      </c>
      <c r="O61" s="80">
        <v>38.170000000000073</v>
      </c>
      <c r="P61" s="80"/>
      <c r="Q61" s="80"/>
      <c r="R61" s="80">
        <f t="shared" si="0"/>
        <v>1883.17</v>
      </c>
      <c r="S61" s="92">
        <v>15</v>
      </c>
      <c r="T61" s="22" t="s">
        <v>204</v>
      </c>
      <c r="U61" s="22" t="s">
        <v>205</v>
      </c>
      <c r="V61" s="22" t="s">
        <v>734</v>
      </c>
      <c r="W61" s="22" t="s">
        <v>207</v>
      </c>
      <c r="X61" s="22" t="s">
        <v>556</v>
      </c>
      <c r="Y61" s="19"/>
      <c r="Z61" s="19" t="s">
        <v>735</v>
      </c>
      <c r="AA61" s="22"/>
      <c r="AB61" s="22"/>
      <c r="AC61" s="22" t="s">
        <v>185</v>
      </c>
      <c r="AD61" s="19" t="s">
        <v>498</v>
      </c>
      <c r="AE61" s="22"/>
      <c r="AF61" s="22" t="s">
        <v>736</v>
      </c>
      <c r="AG61" s="22"/>
      <c r="AH61" s="22" t="s">
        <v>790</v>
      </c>
      <c r="AI61" s="22" t="s">
        <v>589</v>
      </c>
      <c r="AJ61" s="22" t="s">
        <v>590</v>
      </c>
      <c r="AK61" s="24" t="s">
        <v>591</v>
      </c>
    </row>
    <row r="62" spans="1:37" ht="48">
      <c r="A62" s="50" t="s">
        <v>351</v>
      </c>
      <c r="B62" s="22" t="s">
        <v>677</v>
      </c>
      <c r="C62" s="22" t="s">
        <v>737</v>
      </c>
      <c r="D62" s="22" t="s">
        <v>693</v>
      </c>
      <c r="E62" s="22" t="s">
        <v>723</v>
      </c>
      <c r="F62" s="19" t="s">
        <v>495</v>
      </c>
      <c r="G62" s="22" t="s">
        <v>201</v>
      </c>
      <c r="H62" s="22" t="s">
        <v>501</v>
      </c>
      <c r="I62" s="22" t="s">
        <v>553</v>
      </c>
      <c r="J62" s="22" t="s">
        <v>201</v>
      </c>
      <c r="K62" s="22" t="s">
        <v>501</v>
      </c>
      <c r="L62" s="22" t="s">
        <v>580</v>
      </c>
      <c r="M62" s="21">
        <v>42633</v>
      </c>
      <c r="N62" s="80">
        <v>2095.86</v>
      </c>
      <c r="O62" s="80">
        <v>181.36999999999989</v>
      </c>
      <c r="P62" s="80"/>
      <c r="Q62" s="80"/>
      <c r="R62" s="80">
        <f t="shared" si="0"/>
        <v>2277.23</v>
      </c>
      <c r="S62" s="92">
        <v>15</v>
      </c>
      <c r="T62" s="22" t="s">
        <v>204</v>
      </c>
      <c r="U62" s="22" t="s">
        <v>205</v>
      </c>
      <c r="V62" s="22" t="s">
        <v>738</v>
      </c>
      <c r="W62" s="22" t="s">
        <v>207</v>
      </c>
      <c r="X62" s="22" t="s">
        <v>739</v>
      </c>
      <c r="Y62" s="19"/>
      <c r="Z62" s="19" t="s">
        <v>740</v>
      </c>
      <c r="AA62" s="22"/>
      <c r="AB62" s="22"/>
      <c r="AC62" s="22" t="s">
        <v>185</v>
      </c>
      <c r="AD62" s="19" t="s">
        <v>498</v>
      </c>
      <c r="AE62" s="22"/>
      <c r="AF62" s="22" t="s">
        <v>741</v>
      </c>
      <c r="AG62" s="22"/>
      <c r="AH62" s="22" t="s">
        <v>791</v>
      </c>
      <c r="AI62" s="22" t="s">
        <v>589</v>
      </c>
      <c r="AJ62" s="22" t="s">
        <v>590</v>
      </c>
      <c r="AK62" s="24" t="s">
        <v>591</v>
      </c>
    </row>
    <row r="63" spans="1:37" ht="27">
      <c r="A63" s="50" t="s">
        <v>352</v>
      </c>
      <c r="B63" s="22" t="s">
        <v>677</v>
      </c>
      <c r="C63" s="22" t="s">
        <v>742</v>
      </c>
      <c r="D63" s="22" t="s">
        <v>694</v>
      </c>
      <c r="E63" s="22" t="s">
        <v>494</v>
      </c>
      <c r="F63" s="19" t="s">
        <v>495</v>
      </c>
      <c r="G63" s="22" t="s">
        <v>201</v>
      </c>
      <c r="H63" s="22" t="s">
        <v>588</v>
      </c>
      <c r="I63" s="22" t="s">
        <v>588</v>
      </c>
      <c r="J63" s="22" t="s">
        <v>201</v>
      </c>
      <c r="K63" s="22" t="s">
        <v>588</v>
      </c>
      <c r="L63" s="22" t="s">
        <v>779</v>
      </c>
      <c r="M63" s="21">
        <v>42633</v>
      </c>
      <c r="N63" s="80">
        <v>1379.41</v>
      </c>
      <c r="O63" s="80">
        <v>133.61999999999989</v>
      </c>
      <c r="P63" s="80"/>
      <c r="Q63" s="80"/>
      <c r="R63" s="80">
        <f t="shared" si="0"/>
        <v>1513.03</v>
      </c>
      <c r="S63" s="92">
        <v>15</v>
      </c>
      <c r="T63" s="22" t="s">
        <v>204</v>
      </c>
      <c r="U63" s="22" t="s">
        <v>205</v>
      </c>
      <c r="V63" s="22" t="s">
        <v>743</v>
      </c>
      <c r="W63" s="22" t="s">
        <v>663</v>
      </c>
      <c r="X63" s="22" t="s">
        <v>556</v>
      </c>
      <c r="Y63" s="19" t="s">
        <v>744</v>
      </c>
      <c r="Z63" s="19" t="s">
        <v>745</v>
      </c>
      <c r="AA63" s="22"/>
      <c r="AB63" s="22"/>
      <c r="AC63" s="22" t="s">
        <v>719</v>
      </c>
      <c r="AD63" s="19" t="s">
        <v>720</v>
      </c>
      <c r="AE63" s="22" t="s">
        <v>46</v>
      </c>
      <c r="AF63" s="22" t="s">
        <v>746</v>
      </c>
      <c r="AG63" s="22"/>
      <c r="AH63" s="22" t="s">
        <v>792</v>
      </c>
      <c r="AI63" s="22" t="s">
        <v>589</v>
      </c>
      <c r="AJ63" s="22" t="s">
        <v>590</v>
      </c>
      <c r="AK63" s="24" t="s">
        <v>591</v>
      </c>
    </row>
    <row r="64" spans="1:37" ht="36">
      <c r="A64" s="50" t="s">
        <v>353</v>
      </c>
      <c r="B64" s="22" t="s">
        <v>677</v>
      </c>
      <c r="C64" s="22" t="s">
        <v>747</v>
      </c>
      <c r="D64" s="22" t="s">
        <v>695</v>
      </c>
      <c r="E64" s="22" t="s">
        <v>723</v>
      </c>
      <c r="F64" s="19" t="s">
        <v>495</v>
      </c>
      <c r="G64" s="22" t="s">
        <v>201</v>
      </c>
      <c r="H64" s="22" t="s">
        <v>588</v>
      </c>
      <c r="I64" s="22" t="s">
        <v>781</v>
      </c>
      <c r="J64" s="22" t="s">
        <v>201</v>
      </c>
      <c r="K64" s="22" t="s">
        <v>588</v>
      </c>
      <c r="L64" s="22" t="s">
        <v>780</v>
      </c>
      <c r="M64" s="21">
        <v>42633</v>
      </c>
      <c r="N64" s="80">
        <v>600</v>
      </c>
      <c r="O64" s="80">
        <v>25.450000000000045</v>
      </c>
      <c r="P64" s="80"/>
      <c r="Q64" s="80"/>
      <c r="R64" s="80">
        <f t="shared" si="0"/>
        <v>625.45000000000005</v>
      </c>
      <c r="S64" s="92">
        <v>15</v>
      </c>
      <c r="T64" s="22" t="s">
        <v>204</v>
      </c>
      <c r="U64" s="22" t="s">
        <v>205</v>
      </c>
      <c r="V64" s="22" t="s">
        <v>748</v>
      </c>
      <c r="W64" s="22" t="s">
        <v>207</v>
      </c>
      <c r="X64" s="22" t="s">
        <v>556</v>
      </c>
      <c r="Y64" s="19"/>
      <c r="Z64" s="19" t="s">
        <v>749</v>
      </c>
      <c r="AA64" s="22"/>
      <c r="AB64" s="22"/>
      <c r="AC64" s="22" t="s">
        <v>185</v>
      </c>
      <c r="AD64" s="19" t="s">
        <v>498</v>
      </c>
      <c r="AE64" s="22"/>
      <c r="AF64" s="22" t="s">
        <v>750</v>
      </c>
      <c r="AG64" s="22"/>
      <c r="AH64" s="22" t="s">
        <v>793</v>
      </c>
      <c r="AI64" s="22" t="s">
        <v>589</v>
      </c>
      <c r="AJ64" s="22" t="s">
        <v>590</v>
      </c>
      <c r="AK64" s="24" t="s">
        <v>591</v>
      </c>
    </row>
    <row r="65" spans="1:37" ht="27">
      <c r="A65" s="50" t="s">
        <v>354</v>
      </c>
      <c r="B65" s="22" t="s">
        <v>677</v>
      </c>
      <c r="C65" s="22" t="s">
        <v>751</v>
      </c>
      <c r="D65" s="22" t="s">
        <v>696</v>
      </c>
      <c r="E65" s="22" t="s">
        <v>723</v>
      </c>
      <c r="F65" s="19" t="s">
        <v>495</v>
      </c>
      <c r="G65" s="22" t="s">
        <v>201</v>
      </c>
      <c r="H65" s="22" t="s">
        <v>501</v>
      </c>
      <c r="I65" s="22" t="s">
        <v>553</v>
      </c>
      <c r="J65" s="22" t="s">
        <v>201</v>
      </c>
      <c r="K65" s="22" t="s">
        <v>202</v>
      </c>
      <c r="L65" s="22" t="s">
        <v>132</v>
      </c>
      <c r="M65" s="21">
        <v>42633</v>
      </c>
      <c r="N65" s="80">
        <v>1799.95</v>
      </c>
      <c r="O65" s="80">
        <v>39.490000000000009</v>
      </c>
      <c r="P65" s="80"/>
      <c r="Q65" s="80"/>
      <c r="R65" s="80">
        <f t="shared" si="0"/>
        <v>1839.44</v>
      </c>
      <c r="S65" s="92">
        <v>15</v>
      </c>
      <c r="T65" s="22" t="s">
        <v>204</v>
      </c>
      <c r="U65" s="22" t="s">
        <v>205</v>
      </c>
      <c r="V65" s="22" t="s">
        <v>752</v>
      </c>
      <c r="W65" s="22" t="s">
        <v>207</v>
      </c>
      <c r="X65" s="22" t="s">
        <v>556</v>
      </c>
      <c r="Y65" s="19"/>
      <c r="Z65" s="19" t="s">
        <v>753</v>
      </c>
      <c r="AA65" s="22"/>
      <c r="AB65" s="22"/>
      <c r="AC65" s="22" t="s">
        <v>185</v>
      </c>
      <c r="AD65" s="19" t="s">
        <v>498</v>
      </c>
      <c r="AE65" s="22"/>
      <c r="AF65" s="22" t="s">
        <v>754</v>
      </c>
      <c r="AG65" s="22"/>
      <c r="AH65" s="22" t="s">
        <v>794</v>
      </c>
      <c r="AI65" s="22" t="s">
        <v>589</v>
      </c>
      <c r="AJ65" s="22" t="s">
        <v>590</v>
      </c>
      <c r="AK65" s="24" t="s">
        <v>591</v>
      </c>
    </row>
    <row r="66" spans="1:37" ht="36">
      <c r="A66" s="50" t="s">
        <v>355</v>
      </c>
      <c r="B66" s="22" t="s">
        <v>677</v>
      </c>
      <c r="C66" s="22" t="s">
        <v>755</v>
      </c>
      <c r="D66" s="22" t="s">
        <v>697</v>
      </c>
      <c r="E66" s="22" t="s">
        <v>723</v>
      </c>
      <c r="F66" s="19" t="s">
        <v>495</v>
      </c>
      <c r="G66" s="22" t="s">
        <v>201</v>
      </c>
      <c r="H66" s="22" t="s">
        <v>501</v>
      </c>
      <c r="I66" s="22" t="s">
        <v>553</v>
      </c>
      <c r="J66" s="22" t="s">
        <v>201</v>
      </c>
      <c r="K66" s="22" t="s">
        <v>496</v>
      </c>
      <c r="L66" s="22" t="s">
        <v>573</v>
      </c>
      <c r="M66" s="21">
        <v>42633</v>
      </c>
      <c r="N66" s="80">
        <v>1941.97</v>
      </c>
      <c r="O66" s="80">
        <v>107.64999999999986</v>
      </c>
      <c r="P66" s="80"/>
      <c r="Q66" s="80"/>
      <c r="R66" s="80">
        <f t="shared" si="0"/>
        <v>2049.62</v>
      </c>
      <c r="S66" s="92">
        <v>15</v>
      </c>
      <c r="T66" s="22" t="s">
        <v>204</v>
      </c>
      <c r="U66" s="22" t="s">
        <v>205</v>
      </c>
      <c r="V66" s="22" t="s">
        <v>756</v>
      </c>
      <c r="W66" s="22" t="s">
        <v>207</v>
      </c>
      <c r="X66" s="22" t="s">
        <v>556</v>
      </c>
      <c r="Y66" s="19"/>
      <c r="Z66" s="19" t="s">
        <v>757</v>
      </c>
      <c r="AA66" s="22"/>
      <c r="AB66" s="22"/>
      <c r="AC66" s="22" t="s">
        <v>497</v>
      </c>
      <c r="AD66" s="19" t="s">
        <v>720</v>
      </c>
      <c r="AE66" s="22" t="s">
        <v>758</v>
      </c>
      <c r="AF66" s="22" t="s">
        <v>759</v>
      </c>
      <c r="AG66" s="22"/>
      <c r="AH66" s="22" t="s">
        <v>795</v>
      </c>
      <c r="AI66" s="22" t="s">
        <v>589</v>
      </c>
      <c r="AJ66" s="22" t="s">
        <v>590</v>
      </c>
      <c r="AK66" s="24" t="s">
        <v>591</v>
      </c>
    </row>
    <row r="67" spans="1:37" ht="27">
      <c r="A67" s="50" t="s">
        <v>356</v>
      </c>
      <c r="B67" s="22" t="s">
        <v>677</v>
      </c>
      <c r="C67" s="22" t="s">
        <v>698</v>
      </c>
      <c r="D67" s="22" t="s">
        <v>698</v>
      </c>
      <c r="E67" s="22" t="s">
        <v>199</v>
      </c>
      <c r="F67" s="19" t="s">
        <v>495</v>
      </c>
      <c r="G67" s="22" t="s">
        <v>201</v>
      </c>
      <c r="H67" s="22" t="s">
        <v>501</v>
      </c>
      <c r="I67" s="22" t="s">
        <v>553</v>
      </c>
      <c r="J67" s="22" t="s">
        <v>201</v>
      </c>
      <c r="K67" s="22" t="s">
        <v>503</v>
      </c>
      <c r="L67" s="22" t="s">
        <v>699</v>
      </c>
      <c r="M67" s="21">
        <v>42633</v>
      </c>
      <c r="N67" s="80">
        <v>1799.23</v>
      </c>
      <c r="O67" s="80">
        <v>83.490000000000009</v>
      </c>
      <c r="P67" s="80"/>
      <c r="Q67" s="80"/>
      <c r="R67" s="80">
        <f t="shared" si="0"/>
        <v>1882.72</v>
      </c>
      <c r="S67" s="92">
        <v>15</v>
      </c>
      <c r="T67" s="22" t="s">
        <v>204</v>
      </c>
      <c r="U67" s="22" t="s">
        <v>205</v>
      </c>
      <c r="V67" s="22" t="s">
        <v>760</v>
      </c>
      <c r="W67" s="22" t="s">
        <v>206</v>
      </c>
      <c r="X67" s="22" t="s">
        <v>784</v>
      </c>
      <c r="Y67" s="19" t="s">
        <v>761</v>
      </c>
      <c r="Z67" s="19"/>
      <c r="AA67" s="22"/>
      <c r="AB67" s="22"/>
      <c r="AC67" s="22" t="s">
        <v>185</v>
      </c>
      <c r="AD67" s="19" t="s">
        <v>498</v>
      </c>
      <c r="AE67" s="22"/>
      <c r="AF67" s="22" t="s">
        <v>762</v>
      </c>
      <c r="AG67" s="22"/>
      <c r="AH67" s="22" t="s">
        <v>796</v>
      </c>
      <c r="AI67" s="22" t="s">
        <v>589</v>
      </c>
      <c r="AJ67" s="22" t="s">
        <v>590</v>
      </c>
      <c r="AK67" s="24" t="s">
        <v>591</v>
      </c>
    </row>
    <row r="68" spans="1:37" ht="36">
      <c r="A68" s="50" t="s">
        <v>357</v>
      </c>
      <c r="B68" s="22" t="s">
        <v>677</v>
      </c>
      <c r="C68" s="22" t="s">
        <v>763</v>
      </c>
      <c r="D68" s="22" t="s">
        <v>764</v>
      </c>
      <c r="E68" s="22" t="s">
        <v>210</v>
      </c>
      <c r="F68" s="19" t="s">
        <v>495</v>
      </c>
      <c r="G68" s="22" t="s">
        <v>201</v>
      </c>
      <c r="H68" s="22" t="s">
        <v>765</v>
      </c>
      <c r="I68" s="22" t="s">
        <v>782</v>
      </c>
      <c r="J68" s="22" t="s">
        <v>201</v>
      </c>
      <c r="K68" s="22" t="s">
        <v>765</v>
      </c>
      <c r="L68" s="22" t="s">
        <v>782</v>
      </c>
      <c r="M68" s="21">
        <v>42633</v>
      </c>
      <c r="N68" s="80">
        <v>6315</v>
      </c>
      <c r="O68" s="80">
        <v>88.260000000000218</v>
      </c>
      <c r="P68" s="80"/>
      <c r="Q68" s="80"/>
      <c r="R68" s="80">
        <f t="shared" si="0"/>
        <v>6403.26</v>
      </c>
      <c r="S68" s="92">
        <v>15</v>
      </c>
      <c r="T68" s="22" t="s">
        <v>204</v>
      </c>
      <c r="U68" s="22" t="s">
        <v>205</v>
      </c>
      <c r="V68" s="22" t="s">
        <v>766</v>
      </c>
      <c r="W68" s="22" t="s">
        <v>206</v>
      </c>
      <c r="X68" s="22" t="s">
        <v>785</v>
      </c>
      <c r="Y68" s="19" t="s">
        <v>767</v>
      </c>
      <c r="Z68" s="19"/>
      <c r="AA68" s="22"/>
      <c r="AB68" s="22"/>
      <c r="AC68" s="22" t="s">
        <v>497</v>
      </c>
      <c r="AD68" s="19"/>
      <c r="AE68" s="22"/>
      <c r="AF68" s="22" t="s">
        <v>768</v>
      </c>
      <c r="AG68" s="22"/>
      <c r="AH68" s="22" t="s">
        <v>797</v>
      </c>
      <c r="AI68" s="22" t="s">
        <v>589</v>
      </c>
      <c r="AJ68" s="22" t="s">
        <v>590</v>
      </c>
      <c r="AK68" s="24" t="s">
        <v>591</v>
      </c>
    </row>
    <row r="69" spans="1:37" ht="48">
      <c r="A69" s="50" t="s">
        <v>358</v>
      </c>
      <c r="B69" s="22" t="s">
        <v>677</v>
      </c>
      <c r="C69" s="22" t="s">
        <v>769</v>
      </c>
      <c r="D69" s="22" t="s">
        <v>700</v>
      </c>
      <c r="E69" s="22" t="s">
        <v>723</v>
      </c>
      <c r="F69" s="19" t="s">
        <v>495</v>
      </c>
      <c r="G69" s="22" t="s">
        <v>201</v>
      </c>
      <c r="H69" s="22" t="s">
        <v>501</v>
      </c>
      <c r="I69" s="22" t="s">
        <v>580</v>
      </c>
      <c r="J69" s="22" t="s">
        <v>201</v>
      </c>
      <c r="K69" s="22" t="s">
        <v>588</v>
      </c>
      <c r="L69" s="22" t="s">
        <v>780</v>
      </c>
      <c r="M69" s="21">
        <v>42633</v>
      </c>
      <c r="N69" s="80">
        <v>1477.81</v>
      </c>
      <c r="O69" s="80">
        <v>54.080000000000155</v>
      </c>
      <c r="P69" s="80"/>
      <c r="Q69" s="80"/>
      <c r="R69" s="80">
        <f t="shared" si="0"/>
        <v>1531.89</v>
      </c>
      <c r="S69" s="92">
        <v>15</v>
      </c>
      <c r="T69" s="22" t="s">
        <v>204</v>
      </c>
      <c r="U69" s="22" t="s">
        <v>205</v>
      </c>
      <c r="V69" s="22" t="s">
        <v>770</v>
      </c>
      <c r="W69" s="22" t="s">
        <v>663</v>
      </c>
      <c r="X69" s="22" t="s">
        <v>672</v>
      </c>
      <c r="Y69" s="19">
        <v>6618.48</v>
      </c>
      <c r="Z69" s="19">
        <v>438.98</v>
      </c>
      <c r="AA69" s="22"/>
      <c r="AB69" s="22"/>
      <c r="AC69" s="22" t="s">
        <v>185</v>
      </c>
      <c r="AD69" s="19" t="s">
        <v>498</v>
      </c>
      <c r="AE69" s="22"/>
      <c r="AF69" s="22" t="s">
        <v>771</v>
      </c>
      <c r="AG69" s="22"/>
      <c r="AH69" s="22" t="s">
        <v>798</v>
      </c>
      <c r="AI69" s="22" t="s">
        <v>589</v>
      </c>
      <c r="AJ69" s="22" t="s">
        <v>590</v>
      </c>
      <c r="AK69" s="24" t="s">
        <v>591</v>
      </c>
    </row>
    <row r="70" spans="1:37" ht="27">
      <c r="A70" s="50" t="s">
        <v>359</v>
      </c>
      <c r="B70" s="22" t="s">
        <v>677</v>
      </c>
      <c r="C70" s="22" t="s">
        <v>772</v>
      </c>
      <c r="D70" s="22" t="s">
        <v>701</v>
      </c>
      <c r="E70" s="22" t="s">
        <v>723</v>
      </c>
      <c r="F70" s="19" t="s">
        <v>495</v>
      </c>
      <c r="G70" s="22" t="s">
        <v>201</v>
      </c>
      <c r="H70" s="22" t="s">
        <v>765</v>
      </c>
      <c r="I70" s="22" t="s">
        <v>782</v>
      </c>
      <c r="J70" s="22" t="s">
        <v>201</v>
      </c>
      <c r="K70" s="22" t="s">
        <v>765</v>
      </c>
      <c r="L70" s="22" t="s">
        <v>783</v>
      </c>
      <c r="M70" s="21">
        <v>42633</v>
      </c>
      <c r="N70" s="80">
        <v>2000</v>
      </c>
      <c r="O70" s="80">
        <v>37.190000000000055</v>
      </c>
      <c r="P70" s="80"/>
      <c r="Q70" s="80"/>
      <c r="R70" s="80">
        <f t="shared" si="0"/>
        <v>2037.19</v>
      </c>
      <c r="S70" s="92">
        <v>15</v>
      </c>
      <c r="T70" s="22" t="s">
        <v>204</v>
      </c>
      <c r="U70" s="22" t="s">
        <v>475</v>
      </c>
      <c r="V70" s="22"/>
      <c r="W70" s="22" t="s">
        <v>206</v>
      </c>
      <c r="X70" s="22" t="s">
        <v>556</v>
      </c>
      <c r="Y70" s="19">
        <v>100500</v>
      </c>
      <c r="Z70" s="19"/>
      <c r="AA70" s="22"/>
      <c r="AB70" s="22"/>
      <c r="AC70" s="22" t="s">
        <v>497</v>
      </c>
      <c r="AD70" s="19"/>
      <c r="AE70" s="22"/>
      <c r="AF70" s="22" t="s">
        <v>768</v>
      </c>
      <c r="AG70" s="22"/>
      <c r="AH70" s="22" t="s">
        <v>799</v>
      </c>
      <c r="AI70" s="22" t="s">
        <v>589</v>
      </c>
      <c r="AJ70" s="22" t="s">
        <v>702</v>
      </c>
      <c r="AK70" s="24" t="s">
        <v>591</v>
      </c>
    </row>
    <row r="71" spans="1:37" ht="27">
      <c r="A71" s="50" t="s">
        <v>360</v>
      </c>
      <c r="B71" s="22" t="s">
        <v>677</v>
      </c>
      <c r="C71" s="22" t="s">
        <v>773</v>
      </c>
      <c r="D71" s="22" t="s">
        <v>703</v>
      </c>
      <c r="E71" s="22" t="s">
        <v>210</v>
      </c>
      <c r="F71" s="19" t="s">
        <v>495</v>
      </c>
      <c r="G71" s="22" t="s">
        <v>201</v>
      </c>
      <c r="H71" s="22" t="s">
        <v>774</v>
      </c>
      <c r="I71" s="22" t="s">
        <v>775</v>
      </c>
      <c r="J71" s="22" t="s">
        <v>201</v>
      </c>
      <c r="K71" s="22" t="s">
        <v>774</v>
      </c>
      <c r="L71" s="22" t="s">
        <v>775</v>
      </c>
      <c r="M71" s="21">
        <v>42633</v>
      </c>
      <c r="N71" s="80">
        <v>4624</v>
      </c>
      <c r="O71" s="80">
        <v>246.27999999999975</v>
      </c>
      <c r="P71" s="80"/>
      <c r="Q71" s="80"/>
      <c r="R71" s="80">
        <f t="shared" ref="R71:R90" si="1">N71+O71+P71+Q71</f>
        <v>4870.28</v>
      </c>
      <c r="S71" s="92">
        <v>15</v>
      </c>
      <c r="T71" s="22" t="s">
        <v>204</v>
      </c>
      <c r="U71" s="22" t="s">
        <v>475</v>
      </c>
      <c r="V71" s="22"/>
      <c r="W71" s="22" t="s">
        <v>206</v>
      </c>
      <c r="X71" s="22" t="s">
        <v>559</v>
      </c>
      <c r="Y71" s="19">
        <v>56042</v>
      </c>
      <c r="Z71" s="19"/>
      <c r="AA71" s="22"/>
      <c r="AB71" s="22"/>
      <c r="AC71" s="22" t="s">
        <v>185</v>
      </c>
      <c r="AD71" s="19" t="s">
        <v>498</v>
      </c>
      <c r="AE71" s="22"/>
      <c r="AF71" s="22" t="s">
        <v>771</v>
      </c>
      <c r="AG71" s="22"/>
      <c r="AH71" s="22" t="s">
        <v>800</v>
      </c>
      <c r="AI71" s="22" t="s">
        <v>589</v>
      </c>
      <c r="AJ71" s="22" t="s">
        <v>704</v>
      </c>
      <c r="AK71" s="24" t="s">
        <v>591</v>
      </c>
    </row>
    <row r="72" spans="1:37">
      <c r="A72" s="50"/>
      <c r="B72" s="22"/>
      <c r="C72" s="22"/>
      <c r="D72" s="22"/>
      <c r="E72" s="22"/>
      <c r="F72" s="19"/>
      <c r="G72" s="22"/>
      <c r="H72" s="22"/>
      <c r="I72" s="22"/>
      <c r="J72" s="22"/>
      <c r="K72" s="22"/>
      <c r="L72" s="22"/>
      <c r="M72" s="21"/>
      <c r="N72" s="80">
        <f>SUM(N57:N71)</f>
        <v>49074.16</v>
      </c>
      <c r="O72" s="80">
        <f>SUM(O57:O71)</f>
        <v>15357.593155999999</v>
      </c>
      <c r="P72" s="80"/>
      <c r="Q72" s="80"/>
      <c r="R72" s="80">
        <f t="shared" si="1"/>
        <v>64431.753156000006</v>
      </c>
      <c r="S72" s="92"/>
      <c r="T72" s="22"/>
      <c r="U72" s="22"/>
      <c r="V72" s="22"/>
      <c r="W72" s="22"/>
      <c r="X72" s="22"/>
      <c r="Y72" s="19"/>
      <c r="Z72" s="19"/>
      <c r="AA72" s="22"/>
      <c r="AB72" s="22"/>
      <c r="AC72" s="22"/>
      <c r="AD72" s="19"/>
      <c r="AE72" s="22"/>
      <c r="AF72" s="22"/>
      <c r="AG72" s="22"/>
      <c r="AH72" s="22"/>
      <c r="AI72" s="22"/>
      <c r="AJ72" s="22"/>
      <c r="AK72" s="24"/>
    </row>
    <row r="73" spans="1:37" ht="36">
      <c r="A73" s="50" t="s">
        <v>361</v>
      </c>
      <c r="B73" s="22" t="s">
        <v>677</v>
      </c>
      <c r="C73" s="22" t="s">
        <v>804</v>
      </c>
      <c r="D73" s="22" t="s">
        <v>805</v>
      </c>
      <c r="E73" s="22" t="s">
        <v>494</v>
      </c>
      <c r="F73" s="19" t="s">
        <v>500</v>
      </c>
      <c r="G73" s="22" t="s">
        <v>201</v>
      </c>
      <c r="H73" s="22" t="s">
        <v>218</v>
      </c>
      <c r="I73" s="22" t="s">
        <v>659</v>
      </c>
      <c r="J73" s="22" t="s">
        <v>201</v>
      </c>
      <c r="K73" s="22" t="s">
        <v>218</v>
      </c>
      <c r="L73" s="22" t="s">
        <v>659</v>
      </c>
      <c r="M73" s="21" t="s">
        <v>802</v>
      </c>
      <c r="N73" s="80">
        <v>572.92999999999995</v>
      </c>
      <c r="O73" s="80">
        <v>3.37</v>
      </c>
      <c r="P73" s="80"/>
      <c r="Q73" s="80"/>
      <c r="R73" s="80">
        <f t="shared" si="1"/>
        <v>576.29999999999995</v>
      </c>
      <c r="S73" s="92">
        <v>18</v>
      </c>
      <c r="T73" s="22" t="s">
        <v>204</v>
      </c>
      <c r="U73" s="22" t="s">
        <v>205</v>
      </c>
      <c r="V73" s="22" t="s">
        <v>806</v>
      </c>
      <c r="W73" s="22" t="s">
        <v>663</v>
      </c>
      <c r="X73" s="22" t="s">
        <v>556</v>
      </c>
      <c r="Y73" s="19">
        <v>1433.2</v>
      </c>
      <c r="Z73" s="19">
        <v>1585.32</v>
      </c>
      <c r="AA73" s="22" t="s">
        <v>807</v>
      </c>
      <c r="AB73" s="22"/>
      <c r="AC73" s="22" t="s">
        <v>808</v>
      </c>
      <c r="AD73" s="19"/>
      <c r="AE73" s="22"/>
      <c r="AF73" s="22" t="s">
        <v>209</v>
      </c>
      <c r="AG73" s="22"/>
      <c r="AH73" s="22" t="s">
        <v>882</v>
      </c>
      <c r="AI73" s="22" t="s">
        <v>809</v>
      </c>
      <c r="AJ73" s="22">
        <v>15294181618</v>
      </c>
      <c r="AK73" s="24" t="s">
        <v>881</v>
      </c>
    </row>
    <row r="74" spans="1:37" ht="36">
      <c r="A74" s="50" t="s">
        <v>362</v>
      </c>
      <c r="B74" s="22" t="s">
        <v>677</v>
      </c>
      <c r="C74" s="22" t="s">
        <v>810</v>
      </c>
      <c r="D74" s="22" t="s">
        <v>811</v>
      </c>
      <c r="E74" s="22" t="s">
        <v>499</v>
      </c>
      <c r="F74" s="19" t="s">
        <v>500</v>
      </c>
      <c r="G74" s="22" t="s">
        <v>201</v>
      </c>
      <c r="H74" s="22" t="s">
        <v>581</v>
      </c>
      <c r="I74" s="22" t="s">
        <v>812</v>
      </c>
      <c r="J74" s="22" t="s">
        <v>201</v>
      </c>
      <c r="K74" s="22" t="s">
        <v>581</v>
      </c>
      <c r="L74" s="22" t="s">
        <v>812</v>
      </c>
      <c r="M74" s="21" t="s">
        <v>802</v>
      </c>
      <c r="N74" s="80">
        <v>349.98</v>
      </c>
      <c r="O74" s="80">
        <v>0</v>
      </c>
      <c r="P74" s="80"/>
      <c r="Q74" s="80"/>
      <c r="R74" s="80">
        <f t="shared" si="1"/>
        <v>349.98</v>
      </c>
      <c r="S74" s="92">
        <v>18</v>
      </c>
      <c r="T74" s="22" t="s">
        <v>204</v>
      </c>
      <c r="U74" s="22" t="s">
        <v>205</v>
      </c>
      <c r="V74" s="22" t="s">
        <v>813</v>
      </c>
      <c r="W74" s="22" t="s">
        <v>207</v>
      </c>
      <c r="X74" s="22" t="s">
        <v>556</v>
      </c>
      <c r="Y74" s="19">
        <v>0</v>
      </c>
      <c r="Z74" s="19">
        <v>1551.68</v>
      </c>
      <c r="AA74" s="22" t="s">
        <v>807</v>
      </c>
      <c r="AB74" s="22"/>
      <c r="AC74" s="22" t="s">
        <v>185</v>
      </c>
      <c r="AD74" s="19"/>
      <c r="AE74" s="22"/>
      <c r="AF74" s="22" t="s">
        <v>209</v>
      </c>
      <c r="AG74" s="22"/>
      <c r="AH74" s="22" t="s">
        <v>883</v>
      </c>
      <c r="AI74" s="22" t="s">
        <v>809</v>
      </c>
      <c r="AJ74" s="22">
        <v>15294181618</v>
      </c>
      <c r="AK74" s="24" t="s">
        <v>881</v>
      </c>
    </row>
    <row r="75" spans="1:37" ht="72">
      <c r="A75" s="50" t="s">
        <v>363</v>
      </c>
      <c r="B75" s="22" t="s">
        <v>677</v>
      </c>
      <c r="C75" s="22" t="s">
        <v>814</v>
      </c>
      <c r="D75" s="22" t="s">
        <v>815</v>
      </c>
      <c r="E75" s="22" t="s">
        <v>494</v>
      </c>
      <c r="F75" s="19" t="s">
        <v>500</v>
      </c>
      <c r="G75" s="22" t="s">
        <v>201</v>
      </c>
      <c r="H75" s="22" t="s">
        <v>779</v>
      </c>
      <c r="I75" s="22" t="s">
        <v>812</v>
      </c>
      <c r="J75" s="22" t="s">
        <v>201</v>
      </c>
      <c r="K75" s="22" t="s">
        <v>779</v>
      </c>
      <c r="L75" s="22" t="s">
        <v>812</v>
      </c>
      <c r="M75" s="21" t="s">
        <v>802</v>
      </c>
      <c r="N75" s="80">
        <v>700</v>
      </c>
      <c r="O75" s="80">
        <v>9.0500000000000007</v>
      </c>
      <c r="P75" s="80"/>
      <c r="Q75" s="80"/>
      <c r="R75" s="80">
        <f t="shared" si="1"/>
        <v>709.05</v>
      </c>
      <c r="S75" s="92">
        <v>18</v>
      </c>
      <c r="T75" s="22" t="s">
        <v>204</v>
      </c>
      <c r="U75" s="22" t="s">
        <v>205</v>
      </c>
      <c r="V75" s="22" t="s">
        <v>816</v>
      </c>
      <c r="W75" s="22" t="s">
        <v>663</v>
      </c>
      <c r="X75" s="22" t="s">
        <v>556</v>
      </c>
      <c r="Y75" s="19">
        <v>10552</v>
      </c>
      <c r="Z75" s="19">
        <v>1656.32</v>
      </c>
      <c r="AA75" s="22" t="s">
        <v>807</v>
      </c>
      <c r="AB75" s="22"/>
      <c r="AC75" s="22" t="s">
        <v>185</v>
      </c>
      <c r="AD75" s="19"/>
      <c r="AE75" s="22"/>
      <c r="AF75" s="22" t="s">
        <v>209</v>
      </c>
      <c r="AG75" s="22"/>
      <c r="AH75" s="22" t="s">
        <v>884</v>
      </c>
      <c r="AI75" s="22" t="s">
        <v>809</v>
      </c>
      <c r="AJ75" s="22">
        <v>15294181618</v>
      </c>
      <c r="AK75" s="24" t="s">
        <v>881</v>
      </c>
    </row>
    <row r="76" spans="1:37" ht="36">
      <c r="A76" s="50" t="s">
        <v>364</v>
      </c>
      <c r="B76" s="22" t="s">
        <v>677</v>
      </c>
      <c r="C76" s="22" t="s">
        <v>817</v>
      </c>
      <c r="D76" s="22" t="s">
        <v>818</v>
      </c>
      <c r="E76" s="22" t="s">
        <v>499</v>
      </c>
      <c r="F76" s="19" t="s">
        <v>500</v>
      </c>
      <c r="G76" s="22" t="s">
        <v>201</v>
      </c>
      <c r="H76" s="22" t="s">
        <v>870</v>
      </c>
      <c r="I76" s="22" t="s">
        <v>812</v>
      </c>
      <c r="J76" s="22" t="s">
        <v>201</v>
      </c>
      <c r="K76" s="22" t="s">
        <v>779</v>
      </c>
      <c r="L76" s="22" t="s">
        <v>812</v>
      </c>
      <c r="M76" s="21" t="s">
        <v>802</v>
      </c>
      <c r="N76" s="80">
        <v>800</v>
      </c>
      <c r="O76" s="80">
        <v>25.05</v>
      </c>
      <c r="P76" s="80"/>
      <c r="Q76" s="80"/>
      <c r="R76" s="80">
        <f t="shared" si="1"/>
        <v>825.05</v>
      </c>
      <c r="S76" s="92">
        <v>18</v>
      </c>
      <c r="T76" s="22" t="s">
        <v>204</v>
      </c>
      <c r="U76" s="22" t="s">
        <v>205</v>
      </c>
      <c r="V76" s="22" t="s">
        <v>803</v>
      </c>
      <c r="W76" s="22" t="s">
        <v>207</v>
      </c>
      <c r="X76" s="22" t="s">
        <v>556</v>
      </c>
      <c r="Y76" s="19">
        <v>0</v>
      </c>
      <c r="Z76" s="19">
        <v>2464.6</v>
      </c>
      <c r="AA76" s="22" t="s">
        <v>807</v>
      </c>
      <c r="AB76" s="22"/>
      <c r="AC76" s="22" t="s">
        <v>497</v>
      </c>
      <c r="AD76" s="19"/>
      <c r="AE76" s="22"/>
      <c r="AF76" s="22" t="s">
        <v>209</v>
      </c>
      <c r="AG76" s="22"/>
      <c r="AH76" s="22" t="s">
        <v>885</v>
      </c>
      <c r="AI76" s="22" t="s">
        <v>809</v>
      </c>
      <c r="AJ76" s="22">
        <v>15294181618</v>
      </c>
      <c r="AK76" s="24" t="s">
        <v>881</v>
      </c>
    </row>
    <row r="77" spans="1:37" ht="60">
      <c r="A77" s="50" t="s">
        <v>365</v>
      </c>
      <c r="B77" s="22" t="s">
        <v>677</v>
      </c>
      <c r="C77" s="22" t="s">
        <v>819</v>
      </c>
      <c r="D77" s="22" t="s">
        <v>820</v>
      </c>
      <c r="E77" s="22" t="s">
        <v>499</v>
      </c>
      <c r="F77" s="19" t="s">
        <v>500</v>
      </c>
      <c r="G77" s="22" t="s">
        <v>201</v>
      </c>
      <c r="H77" s="22" t="s">
        <v>581</v>
      </c>
      <c r="I77" s="22" t="s">
        <v>812</v>
      </c>
      <c r="J77" s="22" t="s">
        <v>201</v>
      </c>
      <c r="K77" s="22" t="s">
        <v>779</v>
      </c>
      <c r="L77" s="22" t="s">
        <v>812</v>
      </c>
      <c r="M77" s="21" t="s">
        <v>802</v>
      </c>
      <c r="N77" s="80">
        <v>1489.08</v>
      </c>
      <c r="O77" s="80">
        <v>21.13</v>
      </c>
      <c r="P77" s="80"/>
      <c r="Q77" s="80"/>
      <c r="R77" s="80">
        <f t="shared" si="1"/>
        <v>1510.21</v>
      </c>
      <c r="S77" s="92">
        <v>18</v>
      </c>
      <c r="T77" s="22" t="s">
        <v>204</v>
      </c>
      <c r="U77" s="22" t="s">
        <v>205</v>
      </c>
      <c r="V77" s="22" t="s">
        <v>821</v>
      </c>
      <c r="W77" s="22" t="s">
        <v>207</v>
      </c>
      <c r="X77" s="22" t="s">
        <v>556</v>
      </c>
      <c r="Y77" s="19">
        <v>0</v>
      </c>
      <c r="Z77" s="19">
        <v>2285.0100000000002</v>
      </c>
      <c r="AA77" s="22" t="s">
        <v>807</v>
      </c>
      <c r="AB77" s="22"/>
      <c r="AC77" s="22" t="s">
        <v>497</v>
      </c>
      <c r="AD77" s="19"/>
      <c r="AE77" s="22"/>
      <c r="AF77" s="22" t="s">
        <v>209</v>
      </c>
      <c r="AG77" s="22"/>
      <c r="AH77" s="22" t="s">
        <v>886</v>
      </c>
      <c r="AI77" s="22" t="s">
        <v>809</v>
      </c>
      <c r="AJ77" s="22">
        <v>15294181618</v>
      </c>
      <c r="AK77" s="24" t="s">
        <v>881</v>
      </c>
    </row>
    <row r="78" spans="1:37" ht="27">
      <c r="A78" s="50" t="s">
        <v>366</v>
      </c>
      <c r="B78" s="22" t="s">
        <v>677</v>
      </c>
      <c r="C78" s="22" t="s">
        <v>822</v>
      </c>
      <c r="D78" s="22" t="s">
        <v>823</v>
      </c>
      <c r="E78" s="22" t="s">
        <v>494</v>
      </c>
      <c r="F78" s="19" t="s">
        <v>500</v>
      </c>
      <c r="G78" s="22" t="s">
        <v>201</v>
      </c>
      <c r="H78" s="22" t="s">
        <v>114</v>
      </c>
      <c r="I78" s="22" t="s">
        <v>824</v>
      </c>
      <c r="J78" s="22" t="s">
        <v>201</v>
      </c>
      <c r="K78" s="22" t="s">
        <v>871</v>
      </c>
      <c r="L78" s="22" t="s">
        <v>824</v>
      </c>
      <c r="M78" s="21" t="s">
        <v>802</v>
      </c>
      <c r="N78" s="80">
        <v>244.9</v>
      </c>
      <c r="O78" s="80">
        <v>12.06</v>
      </c>
      <c r="P78" s="80"/>
      <c r="Q78" s="80"/>
      <c r="R78" s="80">
        <f t="shared" si="1"/>
        <v>256.95999999999998</v>
      </c>
      <c r="S78" s="92">
        <v>18</v>
      </c>
      <c r="T78" s="22" t="s">
        <v>204</v>
      </c>
      <c r="U78" s="22" t="s">
        <v>205</v>
      </c>
      <c r="V78" s="22" t="s">
        <v>825</v>
      </c>
      <c r="W78" s="22" t="s">
        <v>207</v>
      </c>
      <c r="X78" s="22" t="s">
        <v>556</v>
      </c>
      <c r="Y78" s="19">
        <v>0</v>
      </c>
      <c r="Z78" s="19">
        <v>223.22</v>
      </c>
      <c r="AA78" s="22" t="s">
        <v>807</v>
      </c>
      <c r="AB78" s="22"/>
      <c r="AC78" s="22" t="s">
        <v>497</v>
      </c>
      <c r="AD78" s="19"/>
      <c r="AE78" s="22"/>
      <c r="AF78" s="22" t="s">
        <v>209</v>
      </c>
      <c r="AG78" s="22"/>
      <c r="AH78" s="22" t="s">
        <v>887</v>
      </c>
      <c r="AI78" s="22" t="s">
        <v>809</v>
      </c>
      <c r="AJ78" s="22">
        <v>15294181618</v>
      </c>
      <c r="AK78" s="24" t="s">
        <v>881</v>
      </c>
    </row>
    <row r="79" spans="1:37" ht="36">
      <c r="A79" s="50" t="s">
        <v>367</v>
      </c>
      <c r="B79" s="22" t="s">
        <v>677</v>
      </c>
      <c r="C79" s="22" t="s">
        <v>826</v>
      </c>
      <c r="D79" s="22" t="s">
        <v>827</v>
      </c>
      <c r="E79" s="22" t="s">
        <v>210</v>
      </c>
      <c r="F79" s="19" t="s">
        <v>500</v>
      </c>
      <c r="G79" s="22" t="s">
        <v>201</v>
      </c>
      <c r="H79" s="22" t="s">
        <v>871</v>
      </c>
      <c r="I79" s="22" t="s">
        <v>775</v>
      </c>
      <c r="J79" s="22" t="s">
        <v>201</v>
      </c>
      <c r="K79" s="22" t="s">
        <v>114</v>
      </c>
      <c r="L79" s="22" t="s">
        <v>775</v>
      </c>
      <c r="M79" s="21" t="s">
        <v>802</v>
      </c>
      <c r="N79" s="80">
        <v>2221.5700000000002</v>
      </c>
      <c r="O79" s="80">
        <v>0</v>
      </c>
      <c r="P79" s="80"/>
      <c r="Q79" s="80"/>
      <c r="R79" s="80">
        <f t="shared" si="1"/>
        <v>2221.5700000000002</v>
      </c>
      <c r="S79" s="92">
        <v>18</v>
      </c>
      <c r="T79" s="22" t="s">
        <v>204</v>
      </c>
      <c r="U79" s="22" t="s">
        <v>475</v>
      </c>
      <c r="V79" s="22"/>
      <c r="W79" s="22" t="s">
        <v>828</v>
      </c>
      <c r="X79" s="22" t="s">
        <v>559</v>
      </c>
      <c r="Y79" s="19">
        <v>26161</v>
      </c>
      <c r="Z79" s="19">
        <v>10480</v>
      </c>
      <c r="AA79" s="22" t="s">
        <v>807</v>
      </c>
      <c r="AB79" s="22"/>
      <c r="AC79" s="22" t="s">
        <v>497</v>
      </c>
      <c r="AD79" s="19"/>
      <c r="AE79" s="22"/>
      <c r="AF79" s="22" t="s">
        <v>209</v>
      </c>
      <c r="AG79" s="22"/>
      <c r="AH79" s="22" t="s">
        <v>888</v>
      </c>
      <c r="AI79" s="22" t="s">
        <v>809</v>
      </c>
      <c r="AJ79" s="22">
        <v>15294181618</v>
      </c>
      <c r="AK79" s="24" t="s">
        <v>881</v>
      </c>
    </row>
    <row r="80" spans="1:37" ht="63" customHeight="1">
      <c r="A80" s="50" t="s">
        <v>368</v>
      </c>
      <c r="B80" s="22" t="s">
        <v>677</v>
      </c>
      <c r="C80" s="22" t="s">
        <v>829</v>
      </c>
      <c r="D80" s="22" t="s">
        <v>830</v>
      </c>
      <c r="E80" s="22" t="s">
        <v>210</v>
      </c>
      <c r="F80" s="19" t="s">
        <v>500</v>
      </c>
      <c r="G80" s="22" t="s">
        <v>201</v>
      </c>
      <c r="H80" s="22" t="s">
        <v>872</v>
      </c>
      <c r="I80" s="22" t="s">
        <v>832</v>
      </c>
      <c r="J80" s="22" t="s">
        <v>201</v>
      </c>
      <c r="K80" s="22" t="s">
        <v>879</v>
      </c>
      <c r="L80" s="22" t="s">
        <v>832</v>
      </c>
      <c r="M80" s="21" t="s">
        <v>802</v>
      </c>
      <c r="N80" s="80">
        <v>1829</v>
      </c>
      <c r="O80" s="80">
        <v>27.7</v>
      </c>
      <c r="P80" s="80"/>
      <c r="Q80" s="80"/>
      <c r="R80" s="80">
        <f t="shared" si="1"/>
        <v>1856.7</v>
      </c>
      <c r="S80" s="92">
        <v>18</v>
      </c>
      <c r="T80" s="22" t="s">
        <v>204</v>
      </c>
      <c r="U80" s="22" t="s">
        <v>205</v>
      </c>
      <c r="V80" s="22" t="s">
        <v>833</v>
      </c>
      <c r="W80" s="22" t="s">
        <v>834</v>
      </c>
      <c r="X80" s="22" t="s">
        <v>210</v>
      </c>
      <c r="Y80" s="19"/>
      <c r="Z80" s="19"/>
      <c r="AA80" s="22" t="s">
        <v>807</v>
      </c>
      <c r="AB80" s="22" t="s">
        <v>897</v>
      </c>
      <c r="AC80" s="22" t="s">
        <v>497</v>
      </c>
      <c r="AD80" s="19"/>
      <c r="AE80" s="22"/>
      <c r="AF80" s="22"/>
      <c r="AG80" s="22"/>
      <c r="AH80" s="22" t="s">
        <v>889</v>
      </c>
      <c r="AI80" s="22" t="s">
        <v>809</v>
      </c>
      <c r="AJ80" s="22">
        <v>15294181618</v>
      </c>
      <c r="AK80" s="24" t="s">
        <v>881</v>
      </c>
    </row>
    <row r="81" spans="1:37" ht="36">
      <c r="A81" s="50" t="s">
        <v>369</v>
      </c>
      <c r="B81" s="22" t="s">
        <v>677</v>
      </c>
      <c r="C81" s="22" t="s">
        <v>835</v>
      </c>
      <c r="D81" s="22" t="s">
        <v>836</v>
      </c>
      <c r="E81" s="22" t="s">
        <v>494</v>
      </c>
      <c r="F81" s="19" t="s">
        <v>500</v>
      </c>
      <c r="G81" s="22" t="s">
        <v>201</v>
      </c>
      <c r="H81" s="22" t="s">
        <v>109</v>
      </c>
      <c r="I81" s="22" t="s">
        <v>838</v>
      </c>
      <c r="J81" s="22" t="s">
        <v>201</v>
      </c>
      <c r="K81" s="22" t="s">
        <v>874</v>
      </c>
      <c r="L81" s="22" t="s">
        <v>838</v>
      </c>
      <c r="M81" s="21" t="s">
        <v>802</v>
      </c>
      <c r="N81" s="80">
        <v>615.41</v>
      </c>
      <c r="O81" s="80">
        <v>26.8</v>
      </c>
      <c r="P81" s="80"/>
      <c r="Q81" s="80"/>
      <c r="R81" s="80">
        <f t="shared" si="1"/>
        <v>642.20999999999992</v>
      </c>
      <c r="S81" s="92">
        <v>18</v>
      </c>
      <c r="T81" s="22" t="s">
        <v>204</v>
      </c>
      <c r="U81" s="22" t="s">
        <v>576</v>
      </c>
      <c r="V81" s="22" t="s">
        <v>839</v>
      </c>
      <c r="W81" s="22"/>
      <c r="X81" s="22"/>
      <c r="Y81" s="19"/>
      <c r="Z81" s="19"/>
      <c r="AA81" s="22"/>
      <c r="AB81" s="22"/>
      <c r="AC81" s="22" t="s">
        <v>497</v>
      </c>
      <c r="AD81" s="19"/>
      <c r="AE81" s="22"/>
      <c r="AF81" s="22"/>
      <c r="AG81" s="22"/>
      <c r="AH81" s="22" t="s">
        <v>498</v>
      </c>
      <c r="AI81" s="22" t="s">
        <v>809</v>
      </c>
      <c r="AJ81" s="22">
        <v>15294181618</v>
      </c>
      <c r="AK81" s="24" t="s">
        <v>881</v>
      </c>
    </row>
    <row r="82" spans="1:37" ht="48">
      <c r="A82" s="50" t="s">
        <v>370</v>
      </c>
      <c r="B82" s="22" t="s">
        <v>677</v>
      </c>
      <c r="C82" s="22" t="s">
        <v>840</v>
      </c>
      <c r="D82" s="22" t="s">
        <v>841</v>
      </c>
      <c r="E82" s="22" t="s">
        <v>494</v>
      </c>
      <c r="F82" s="19" t="s">
        <v>500</v>
      </c>
      <c r="G82" s="22" t="s">
        <v>201</v>
      </c>
      <c r="H82" s="22" t="s">
        <v>109</v>
      </c>
      <c r="I82" s="22" t="s">
        <v>838</v>
      </c>
      <c r="J82" s="22" t="s">
        <v>201</v>
      </c>
      <c r="K82" s="22" t="s">
        <v>874</v>
      </c>
      <c r="L82" s="22" t="s">
        <v>838</v>
      </c>
      <c r="M82" s="21" t="s">
        <v>802</v>
      </c>
      <c r="N82" s="80">
        <v>783.06</v>
      </c>
      <c r="O82" s="80">
        <v>24.04</v>
      </c>
      <c r="P82" s="80"/>
      <c r="Q82" s="80"/>
      <c r="R82" s="80">
        <f t="shared" si="1"/>
        <v>807.09999999999991</v>
      </c>
      <c r="S82" s="92">
        <v>18</v>
      </c>
      <c r="T82" s="22" t="s">
        <v>204</v>
      </c>
      <c r="U82" s="22" t="s">
        <v>576</v>
      </c>
      <c r="V82" s="22" t="s">
        <v>842</v>
      </c>
      <c r="W82" s="22"/>
      <c r="X82" s="22"/>
      <c r="Y82" s="19"/>
      <c r="Z82" s="19"/>
      <c r="AA82" s="22"/>
      <c r="AB82" s="22"/>
      <c r="AC82" s="22" t="s">
        <v>497</v>
      </c>
      <c r="AD82" s="19"/>
      <c r="AE82" s="22"/>
      <c r="AF82" s="22"/>
      <c r="AG82" s="22"/>
      <c r="AH82" s="22" t="s">
        <v>498</v>
      </c>
      <c r="AI82" s="22" t="s">
        <v>809</v>
      </c>
      <c r="AJ82" s="22">
        <v>15294181618</v>
      </c>
      <c r="AK82" s="24" t="s">
        <v>881</v>
      </c>
    </row>
    <row r="83" spans="1:37" ht="60">
      <c r="A83" s="50" t="s">
        <v>371</v>
      </c>
      <c r="B83" s="22" t="s">
        <v>677</v>
      </c>
      <c r="C83" s="22" t="s">
        <v>843</v>
      </c>
      <c r="D83" s="22" t="s">
        <v>844</v>
      </c>
      <c r="E83" s="22" t="s">
        <v>210</v>
      </c>
      <c r="F83" s="19" t="s">
        <v>500</v>
      </c>
      <c r="G83" s="22" t="s">
        <v>201</v>
      </c>
      <c r="H83" s="22" t="s">
        <v>874</v>
      </c>
      <c r="I83" s="22" t="s">
        <v>838</v>
      </c>
      <c r="J83" s="22" t="s">
        <v>201</v>
      </c>
      <c r="K83" s="22" t="s">
        <v>837</v>
      </c>
      <c r="L83" s="22" t="s">
        <v>838</v>
      </c>
      <c r="M83" s="21" t="s">
        <v>802</v>
      </c>
      <c r="N83" s="80">
        <v>943.56</v>
      </c>
      <c r="O83" s="80">
        <v>27.78</v>
      </c>
      <c r="P83" s="80"/>
      <c r="Q83" s="80"/>
      <c r="R83" s="80">
        <f t="shared" si="1"/>
        <v>971.33999999999992</v>
      </c>
      <c r="S83" s="92">
        <v>18</v>
      </c>
      <c r="T83" s="22" t="s">
        <v>204</v>
      </c>
      <c r="U83" s="22" t="s">
        <v>576</v>
      </c>
      <c r="V83" s="22" t="s">
        <v>845</v>
      </c>
      <c r="W83" s="22"/>
      <c r="X83" s="22"/>
      <c r="Y83" s="19"/>
      <c r="Z83" s="19"/>
      <c r="AA83" s="22"/>
      <c r="AB83" s="22"/>
      <c r="AC83" s="22" t="s">
        <v>185</v>
      </c>
      <c r="AD83" s="19"/>
      <c r="AE83" s="22"/>
      <c r="AF83" s="22"/>
      <c r="AG83" s="22"/>
      <c r="AH83" s="22" t="s">
        <v>498</v>
      </c>
      <c r="AI83" s="22" t="s">
        <v>809</v>
      </c>
      <c r="AJ83" s="22">
        <v>15294181618</v>
      </c>
      <c r="AK83" s="24" t="s">
        <v>881</v>
      </c>
    </row>
    <row r="84" spans="1:37" ht="36">
      <c r="A84" s="50" t="s">
        <v>372</v>
      </c>
      <c r="B84" s="22" t="s">
        <v>677</v>
      </c>
      <c r="C84" s="22" t="s">
        <v>846</v>
      </c>
      <c r="D84" s="22" t="s">
        <v>847</v>
      </c>
      <c r="E84" s="22" t="s">
        <v>210</v>
      </c>
      <c r="F84" s="19" t="s">
        <v>500</v>
      </c>
      <c r="G84" s="22" t="s">
        <v>201</v>
      </c>
      <c r="H84" s="22" t="s">
        <v>837</v>
      </c>
      <c r="I84" s="22" t="s">
        <v>546</v>
      </c>
      <c r="J84" s="22" t="s">
        <v>201</v>
      </c>
      <c r="K84" s="22" t="s">
        <v>874</v>
      </c>
      <c r="L84" s="22" t="s">
        <v>546</v>
      </c>
      <c r="M84" s="21" t="s">
        <v>802</v>
      </c>
      <c r="N84" s="80">
        <v>797.82</v>
      </c>
      <c r="O84" s="80">
        <v>26.86</v>
      </c>
      <c r="P84" s="80"/>
      <c r="Q84" s="80"/>
      <c r="R84" s="80">
        <f t="shared" si="1"/>
        <v>824.68000000000006</v>
      </c>
      <c r="S84" s="92">
        <v>18</v>
      </c>
      <c r="T84" s="22" t="s">
        <v>204</v>
      </c>
      <c r="U84" s="22" t="s">
        <v>205</v>
      </c>
      <c r="V84" s="22" t="s">
        <v>848</v>
      </c>
      <c r="W84" s="22" t="s">
        <v>207</v>
      </c>
      <c r="X84" s="22" t="s">
        <v>556</v>
      </c>
      <c r="Y84" s="19">
        <v>219.8</v>
      </c>
      <c r="Z84" s="19">
        <v>902.21</v>
      </c>
      <c r="AA84" s="22" t="s">
        <v>807</v>
      </c>
      <c r="AB84" s="22"/>
      <c r="AC84" s="22" t="s">
        <v>497</v>
      </c>
      <c r="AD84" s="19"/>
      <c r="AE84" s="22"/>
      <c r="AF84" s="22" t="s">
        <v>209</v>
      </c>
      <c r="AG84" s="22"/>
      <c r="AH84" s="22" t="s">
        <v>890</v>
      </c>
      <c r="AI84" s="22" t="s">
        <v>809</v>
      </c>
      <c r="AJ84" s="22">
        <v>15294181618</v>
      </c>
      <c r="AK84" s="24" t="s">
        <v>881</v>
      </c>
    </row>
    <row r="85" spans="1:37" ht="36">
      <c r="A85" s="50" t="s">
        <v>373</v>
      </c>
      <c r="B85" s="22" t="s">
        <v>677</v>
      </c>
      <c r="C85" s="22" t="s">
        <v>849</v>
      </c>
      <c r="D85" s="22" t="s">
        <v>850</v>
      </c>
      <c r="E85" s="22" t="s">
        <v>210</v>
      </c>
      <c r="F85" s="19" t="s">
        <v>500</v>
      </c>
      <c r="G85" s="22" t="s">
        <v>201</v>
      </c>
      <c r="H85" s="22" t="s">
        <v>109</v>
      </c>
      <c r="I85" s="22" t="s">
        <v>838</v>
      </c>
      <c r="J85" s="22" t="s">
        <v>201</v>
      </c>
      <c r="K85" s="22" t="s">
        <v>109</v>
      </c>
      <c r="L85" s="22" t="s">
        <v>838</v>
      </c>
      <c r="M85" s="21" t="s">
        <v>802</v>
      </c>
      <c r="N85" s="80">
        <v>1402.6</v>
      </c>
      <c r="O85" s="80">
        <v>58.88</v>
      </c>
      <c r="P85" s="80"/>
      <c r="Q85" s="80"/>
      <c r="R85" s="80">
        <f t="shared" si="1"/>
        <v>1461.48</v>
      </c>
      <c r="S85" s="92">
        <v>18</v>
      </c>
      <c r="T85" s="22" t="s">
        <v>204</v>
      </c>
      <c r="U85" s="22" t="s">
        <v>205</v>
      </c>
      <c r="V85" s="22" t="s">
        <v>851</v>
      </c>
      <c r="W85" s="22" t="s">
        <v>663</v>
      </c>
      <c r="X85" s="22" t="s">
        <v>559</v>
      </c>
      <c r="Y85" s="19">
        <v>36061.300000000003</v>
      </c>
      <c r="Z85" s="19">
        <v>11826.61</v>
      </c>
      <c r="AA85" s="22" t="s">
        <v>807</v>
      </c>
      <c r="AB85" s="22"/>
      <c r="AC85" s="22" t="s">
        <v>497</v>
      </c>
      <c r="AD85" s="19"/>
      <c r="AE85" s="22"/>
      <c r="AF85" s="22" t="s">
        <v>209</v>
      </c>
      <c r="AG85" s="22"/>
      <c r="AH85" s="22" t="s">
        <v>891</v>
      </c>
      <c r="AI85" s="22" t="s">
        <v>809</v>
      </c>
      <c r="AJ85" s="22">
        <v>15294181618</v>
      </c>
      <c r="AK85" s="24" t="s">
        <v>881</v>
      </c>
    </row>
    <row r="86" spans="1:37" ht="72">
      <c r="A86" s="50" t="s">
        <v>374</v>
      </c>
      <c r="B86" s="22" t="s">
        <v>677</v>
      </c>
      <c r="C86" s="22" t="s">
        <v>852</v>
      </c>
      <c r="D86" s="22" t="s">
        <v>853</v>
      </c>
      <c r="E86" s="22" t="s">
        <v>210</v>
      </c>
      <c r="F86" s="19" t="s">
        <v>500</v>
      </c>
      <c r="G86" s="22" t="s">
        <v>201</v>
      </c>
      <c r="H86" s="22" t="s">
        <v>109</v>
      </c>
      <c r="I86" s="22" t="s">
        <v>854</v>
      </c>
      <c r="J86" s="22" t="s">
        <v>201</v>
      </c>
      <c r="K86" s="22" t="s">
        <v>109</v>
      </c>
      <c r="L86" s="22" t="s">
        <v>854</v>
      </c>
      <c r="M86" s="21" t="s">
        <v>802</v>
      </c>
      <c r="N86" s="80">
        <v>23982.06</v>
      </c>
      <c r="O86" s="80">
        <v>1166.55</v>
      </c>
      <c r="P86" s="80"/>
      <c r="Q86" s="80"/>
      <c r="R86" s="80">
        <f t="shared" si="1"/>
        <v>25148.61</v>
      </c>
      <c r="S86" s="92">
        <v>18</v>
      </c>
      <c r="T86" s="22" t="s">
        <v>204</v>
      </c>
      <c r="U86" s="22" t="s">
        <v>205</v>
      </c>
      <c r="V86" s="22" t="s">
        <v>855</v>
      </c>
      <c r="W86" s="22" t="s">
        <v>663</v>
      </c>
      <c r="X86" s="22" t="s">
        <v>559</v>
      </c>
      <c r="Y86" s="19">
        <v>128989.2</v>
      </c>
      <c r="Z86" s="19">
        <v>411</v>
      </c>
      <c r="AA86" s="22" t="s">
        <v>807</v>
      </c>
      <c r="AB86" s="22"/>
      <c r="AC86" s="22" t="s">
        <v>185</v>
      </c>
      <c r="AD86" s="19"/>
      <c r="AE86" s="22"/>
      <c r="AF86" s="22" t="s">
        <v>209</v>
      </c>
      <c r="AG86" s="22"/>
      <c r="AH86" s="22" t="s">
        <v>892</v>
      </c>
      <c r="AI86" s="22" t="s">
        <v>809</v>
      </c>
      <c r="AJ86" s="22">
        <v>15294181618</v>
      </c>
      <c r="AK86" s="24" t="s">
        <v>881</v>
      </c>
    </row>
    <row r="87" spans="1:37" ht="48">
      <c r="A87" s="50" t="s">
        <v>375</v>
      </c>
      <c r="B87" s="22" t="s">
        <v>677</v>
      </c>
      <c r="C87" s="22" t="s">
        <v>856</v>
      </c>
      <c r="D87" s="22" t="s">
        <v>857</v>
      </c>
      <c r="E87" s="22" t="s">
        <v>213</v>
      </c>
      <c r="F87" s="19" t="s">
        <v>500</v>
      </c>
      <c r="G87" s="22" t="s">
        <v>201</v>
      </c>
      <c r="H87" s="22" t="s">
        <v>875</v>
      </c>
      <c r="I87" s="22" t="s">
        <v>875</v>
      </c>
      <c r="J87" s="22" t="s">
        <v>201</v>
      </c>
      <c r="K87" s="22" t="s">
        <v>875</v>
      </c>
      <c r="L87" s="22" t="s">
        <v>858</v>
      </c>
      <c r="M87" s="21" t="s">
        <v>802</v>
      </c>
      <c r="N87" s="80">
        <v>998.46</v>
      </c>
      <c r="O87" s="80">
        <v>15.23</v>
      </c>
      <c r="P87" s="80"/>
      <c r="Q87" s="80"/>
      <c r="R87" s="80">
        <f t="shared" si="1"/>
        <v>1013.69</v>
      </c>
      <c r="S87" s="92">
        <v>18</v>
      </c>
      <c r="T87" s="22" t="s">
        <v>204</v>
      </c>
      <c r="U87" s="22" t="s">
        <v>205</v>
      </c>
      <c r="V87" s="22" t="s">
        <v>859</v>
      </c>
      <c r="W87" s="22" t="s">
        <v>207</v>
      </c>
      <c r="X87" s="22" t="s">
        <v>556</v>
      </c>
      <c r="Y87" s="19">
        <v>1102.83</v>
      </c>
      <c r="Z87" s="19">
        <v>3243.44</v>
      </c>
      <c r="AA87" s="22" t="s">
        <v>807</v>
      </c>
      <c r="AB87" s="22"/>
      <c r="AC87" s="22" t="s">
        <v>497</v>
      </c>
      <c r="AD87" s="19"/>
      <c r="AE87" s="22"/>
      <c r="AF87" s="22" t="s">
        <v>209</v>
      </c>
      <c r="AG87" s="22"/>
      <c r="AH87" s="22" t="s">
        <v>893</v>
      </c>
      <c r="AI87" s="22" t="s">
        <v>809</v>
      </c>
      <c r="AJ87" s="22">
        <v>15294181618</v>
      </c>
      <c r="AK87" s="24" t="s">
        <v>881</v>
      </c>
    </row>
    <row r="88" spans="1:37" ht="36">
      <c r="A88" s="50" t="s">
        <v>376</v>
      </c>
      <c r="B88" s="22" t="s">
        <v>677</v>
      </c>
      <c r="C88" s="22" t="s">
        <v>860</v>
      </c>
      <c r="D88" s="22" t="s">
        <v>861</v>
      </c>
      <c r="E88" s="22" t="s">
        <v>494</v>
      </c>
      <c r="F88" s="19" t="s">
        <v>500</v>
      </c>
      <c r="G88" s="22" t="s">
        <v>201</v>
      </c>
      <c r="H88" s="22" t="s">
        <v>862</v>
      </c>
      <c r="I88" s="22" t="s">
        <v>863</v>
      </c>
      <c r="J88" s="22" t="s">
        <v>201</v>
      </c>
      <c r="K88" s="22" t="s">
        <v>878</v>
      </c>
      <c r="L88" s="22" t="s">
        <v>863</v>
      </c>
      <c r="M88" s="21" t="s">
        <v>802</v>
      </c>
      <c r="N88" s="80">
        <v>591.23</v>
      </c>
      <c r="O88" s="80">
        <v>0</v>
      </c>
      <c r="P88" s="80"/>
      <c r="Q88" s="80"/>
      <c r="R88" s="80">
        <f t="shared" si="1"/>
        <v>591.23</v>
      </c>
      <c r="S88" s="92">
        <v>18</v>
      </c>
      <c r="T88" s="22" t="s">
        <v>204</v>
      </c>
      <c r="U88" s="22" t="s">
        <v>205</v>
      </c>
      <c r="V88" s="22" t="s">
        <v>864</v>
      </c>
      <c r="W88" s="22" t="s">
        <v>663</v>
      </c>
      <c r="X88" s="22" t="s">
        <v>559</v>
      </c>
      <c r="Y88" s="19">
        <v>4606.6899999999996</v>
      </c>
      <c r="Z88" s="19">
        <v>2044.53</v>
      </c>
      <c r="AA88" s="22" t="s">
        <v>807</v>
      </c>
      <c r="AB88" s="22"/>
      <c r="AC88" s="22" t="s">
        <v>185</v>
      </c>
      <c r="AD88" s="19"/>
      <c r="AE88" s="22"/>
      <c r="AF88" s="22" t="s">
        <v>209</v>
      </c>
      <c r="AG88" s="22"/>
      <c r="AH88" s="22" t="s">
        <v>894</v>
      </c>
      <c r="AI88" s="22" t="s">
        <v>809</v>
      </c>
      <c r="AJ88" s="22">
        <v>15294181618</v>
      </c>
      <c r="AK88" s="24" t="s">
        <v>881</v>
      </c>
    </row>
    <row r="89" spans="1:37" ht="36">
      <c r="A89" s="50" t="s">
        <v>377</v>
      </c>
      <c r="B89" s="22" t="s">
        <v>677</v>
      </c>
      <c r="C89" s="22" t="s">
        <v>865</v>
      </c>
      <c r="D89" s="22" t="s">
        <v>866</v>
      </c>
      <c r="E89" s="22" t="s">
        <v>494</v>
      </c>
      <c r="F89" s="19" t="s">
        <v>500</v>
      </c>
      <c r="G89" s="22" t="s">
        <v>201</v>
      </c>
      <c r="H89" s="22" t="s">
        <v>858</v>
      </c>
      <c r="I89" s="22" t="s">
        <v>875</v>
      </c>
      <c r="J89" s="22" t="s">
        <v>201</v>
      </c>
      <c r="K89" s="22" t="s">
        <v>875</v>
      </c>
      <c r="L89" s="22" t="s">
        <v>876</v>
      </c>
      <c r="M89" s="21" t="s">
        <v>802</v>
      </c>
      <c r="N89" s="80">
        <v>745.78</v>
      </c>
      <c r="O89" s="80">
        <v>16.71</v>
      </c>
      <c r="P89" s="80"/>
      <c r="Q89" s="80"/>
      <c r="R89" s="80">
        <f t="shared" si="1"/>
        <v>762.49</v>
      </c>
      <c r="S89" s="92">
        <v>18</v>
      </c>
      <c r="T89" s="22" t="s">
        <v>204</v>
      </c>
      <c r="U89" s="22" t="s">
        <v>205</v>
      </c>
      <c r="V89" s="22" t="s">
        <v>867</v>
      </c>
      <c r="W89" s="22" t="s">
        <v>206</v>
      </c>
      <c r="X89" s="22" t="s">
        <v>559</v>
      </c>
      <c r="Y89" s="19">
        <v>44261</v>
      </c>
      <c r="Z89" s="19"/>
      <c r="AA89" s="22" t="s">
        <v>807</v>
      </c>
      <c r="AB89" s="22"/>
      <c r="AC89" s="22" t="s">
        <v>497</v>
      </c>
      <c r="AD89" s="19"/>
      <c r="AE89" s="22"/>
      <c r="AF89" s="22" t="s">
        <v>209</v>
      </c>
      <c r="AG89" s="22"/>
      <c r="AH89" s="22" t="s">
        <v>895</v>
      </c>
      <c r="AI89" s="22" t="s">
        <v>809</v>
      </c>
      <c r="AJ89" s="22">
        <v>15294181618</v>
      </c>
      <c r="AK89" s="24" t="s">
        <v>881</v>
      </c>
    </row>
    <row r="90" spans="1:37" ht="36">
      <c r="A90" s="50" t="s">
        <v>378</v>
      </c>
      <c r="B90" s="22" t="s">
        <v>677</v>
      </c>
      <c r="C90" s="22" t="s">
        <v>868</v>
      </c>
      <c r="D90" s="22" t="s">
        <v>869</v>
      </c>
      <c r="E90" s="22" t="s">
        <v>494</v>
      </c>
      <c r="F90" s="19" t="s">
        <v>500</v>
      </c>
      <c r="G90" s="22" t="s">
        <v>201</v>
      </c>
      <c r="H90" s="22" t="s">
        <v>595</v>
      </c>
      <c r="I90" s="22" t="s">
        <v>659</v>
      </c>
      <c r="J90" s="22" t="s">
        <v>201</v>
      </c>
      <c r="K90" s="22" t="s">
        <v>595</v>
      </c>
      <c r="L90" s="22" t="s">
        <v>659</v>
      </c>
      <c r="M90" s="21" t="s">
        <v>802</v>
      </c>
      <c r="N90" s="80">
        <v>598.73</v>
      </c>
      <c r="O90" s="80">
        <v>8.6</v>
      </c>
      <c r="P90" s="80"/>
      <c r="Q90" s="80"/>
      <c r="R90" s="80">
        <f t="shared" si="1"/>
        <v>607.33000000000004</v>
      </c>
      <c r="S90" s="92">
        <v>18</v>
      </c>
      <c r="T90" s="22" t="s">
        <v>204</v>
      </c>
      <c r="U90" s="22" t="s">
        <v>205</v>
      </c>
      <c r="V90" s="22" t="s">
        <v>898</v>
      </c>
      <c r="W90" s="22" t="s">
        <v>663</v>
      </c>
      <c r="X90" s="22" t="s">
        <v>556</v>
      </c>
      <c r="Y90" s="19">
        <v>1102.9000000000001</v>
      </c>
      <c r="Z90" s="19">
        <v>1786.92</v>
      </c>
      <c r="AA90" s="22" t="s">
        <v>807</v>
      </c>
      <c r="AB90" s="22"/>
      <c r="AC90" s="22" t="s">
        <v>719</v>
      </c>
      <c r="AD90" s="19"/>
      <c r="AE90" s="22"/>
      <c r="AF90" s="22" t="s">
        <v>209</v>
      </c>
      <c r="AG90" s="22"/>
      <c r="AH90" s="22" t="s">
        <v>896</v>
      </c>
      <c r="AI90" s="22" t="s">
        <v>809</v>
      </c>
      <c r="AJ90" s="22">
        <v>15294181618</v>
      </c>
      <c r="AK90" s="24" t="s">
        <v>881</v>
      </c>
    </row>
    <row r="91" spans="1:37">
      <c r="A91" s="50"/>
      <c r="B91" s="22"/>
      <c r="C91" s="62"/>
      <c r="D91" s="62"/>
      <c r="E91" s="62"/>
      <c r="F91" s="62"/>
      <c r="G91" s="22"/>
      <c r="H91" s="22"/>
      <c r="I91" s="22"/>
      <c r="J91" s="22"/>
      <c r="K91" s="22"/>
      <c r="L91" s="22"/>
      <c r="M91" s="21"/>
      <c r="N91" s="80">
        <f>SUM(N73:N90)</f>
        <v>39666.170000000006</v>
      </c>
      <c r="O91" s="80">
        <f>SUM(O73:O90)</f>
        <v>1469.81</v>
      </c>
      <c r="P91" s="80"/>
      <c r="Q91" s="80"/>
      <c r="R91" s="80">
        <f>SUM(R73:R90)</f>
        <v>41135.98000000001</v>
      </c>
      <c r="S91" s="92"/>
      <c r="T91" s="22"/>
      <c r="U91" s="22"/>
      <c r="V91" s="22"/>
      <c r="W91" s="22"/>
      <c r="X91" s="22"/>
      <c r="Y91" s="19"/>
      <c r="Z91" s="19"/>
      <c r="AA91" s="22"/>
      <c r="AB91" s="22"/>
      <c r="AC91" s="22"/>
      <c r="AD91" s="19"/>
      <c r="AE91" s="22"/>
      <c r="AF91" s="22"/>
      <c r="AG91" s="22"/>
      <c r="AH91" s="22"/>
      <c r="AI91" s="22"/>
      <c r="AJ91" s="22">
        <v>15294181618</v>
      </c>
      <c r="AK91" s="24"/>
    </row>
    <row r="92" spans="1:37" ht="27">
      <c r="A92" s="50" t="s">
        <v>379</v>
      </c>
      <c r="B92" s="22" t="s">
        <v>107</v>
      </c>
      <c r="C92" s="22" t="s">
        <v>900</v>
      </c>
      <c r="D92" s="22" t="s">
        <v>901</v>
      </c>
      <c r="E92" s="22" t="s">
        <v>214</v>
      </c>
      <c r="F92" s="22" t="s">
        <v>471</v>
      </c>
      <c r="G92" s="22" t="s">
        <v>217</v>
      </c>
      <c r="H92" s="22" t="s">
        <v>647</v>
      </c>
      <c r="I92" s="22" t="s">
        <v>654</v>
      </c>
      <c r="J92" s="22" t="s">
        <v>201</v>
      </c>
      <c r="K92" s="22" t="s">
        <v>598</v>
      </c>
      <c r="L92" s="22" t="s">
        <v>652</v>
      </c>
      <c r="M92" s="21">
        <v>41983</v>
      </c>
      <c r="N92" s="80">
        <v>997.8</v>
      </c>
      <c r="O92" s="80">
        <f>R92-N92</f>
        <v>73.258734000000004</v>
      </c>
      <c r="P92" s="80"/>
      <c r="Q92" s="80"/>
      <c r="R92" s="80">
        <v>1071.058734</v>
      </c>
      <c r="S92" s="92">
        <v>11</v>
      </c>
      <c r="T92" s="22" t="s">
        <v>204</v>
      </c>
      <c r="U92" s="22" t="s">
        <v>517</v>
      </c>
      <c r="V92" s="22"/>
      <c r="W92" s="22" t="s">
        <v>664</v>
      </c>
      <c r="X92" s="22" t="s">
        <v>556</v>
      </c>
      <c r="Y92" s="19"/>
      <c r="Z92" s="19">
        <v>2373.1999999999998</v>
      </c>
      <c r="AA92" s="22"/>
      <c r="AB92" s="22"/>
      <c r="AC92" s="22" t="s">
        <v>935</v>
      </c>
      <c r="AD92" s="19"/>
      <c r="AE92" s="22"/>
      <c r="AF92" s="22" t="s">
        <v>225</v>
      </c>
      <c r="AG92" s="22"/>
      <c r="AH92" s="22" t="s">
        <v>932</v>
      </c>
      <c r="AI92" s="22" t="s">
        <v>809</v>
      </c>
      <c r="AJ92" s="22">
        <v>15294181618</v>
      </c>
      <c r="AK92" s="24" t="s">
        <v>880</v>
      </c>
    </row>
    <row r="93" spans="1:37" ht="27">
      <c r="A93" s="50" t="s">
        <v>380</v>
      </c>
      <c r="B93" s="22" t="s">
        <v>107</v>
      </c>
      <c r="C93" s="22" t="s">
        <v>902</v>
      </c>
      <c r="D93" s="22" t="s">
        <v>903</v>
      </c>
      <c r="E93" s="22" t="s">
        <v>507</v>
      </c>
      <c r="F93" s="22" t="s">
        <v>500</v>
      </c>
      <c r="G93" s="22" t="s">
        <v>217</v>
      </c>
      <c r="H93" s="22" t="s">
        <v>658</v>
      </c>
      <c r="I93" s="22" t="s">
        <v>937</v>
      </c>
      <c r="J93" s="22" t="s">
        <v>201</v>
      </c>
      <c r="K93" s="22" t="s">
        <v>501</v>
      </c>
      <c r="L93" s="22" t="s">
        <v>936</v>
      </c>
      <c r="M93" s="21">
        <v>41983</v>
      </c>
      <c r="N93" s="80">
        <v>484.229534</v>
      </c>
      <c r="O93" s="80">
        <f t="shared" ref="O93:O102" si="2">R93-N93</f>
        <v>32.339065999999946</v>
      </c>
      <c r="P93" s="80"/>
      <c r="Q93" s="80"/>
      <c r="R93" s="80">
        <v>516.56859999999995</v>
      </c>
      <c r="S93" s="92">
        <v>11</v>
      </c>
      <c r="T93" s="22" t="s">
        <v>204</v>
      </c>
      <c r="U93" s="22" t="s">
        <v>517</v>
      </c>
      <c r="V93" s="22"/>
      <c r="W93" s="22" t="s">
        <v>664</v>
      </c>
      <c r="X93" s="22" t="s">
        <v>150</v>
      </c>
      <c r="Y93" s="19">
        <v>13339.67</v>
      </c>
      <c r="Z93" s="19">
        <v>3118.78</v>
      </c>
      <c r="AA93" s="22"/>
      <c r="AB93" s="22"/>
      <c r="AC93" s="22" t="s">
        <v>489</v>
      </c>
      <c r="AD93" s="19"/>
      <c r="AE93" s="22"/>
      <c r="AF93" s="22"/>
      <c r="AG93" s="22"/>
      <c r="AH93" s="22" t="s">
        <v>938</v>
      </c>
      <c r="AI93" s="22" t="s">
        <v>809</v>
      </c>
      <c r="AJ93" s="22">
        <v>15294181618</v>
      </c>
      <c r="AK93" s="24" t="s">
        <v>880</v>
      </c>
    </row>
    <row r="94" spans="1:37" ht="27">
      <c r="A94" s="50" t="s">
        <v>381</v>
      </c>
      <c r="B94" s="22" t="s">
        <v>107</v>
      </c>
      <c r="C94" s="22" t="s">
        <v>904</v>
      </c>
      <c r="D94" s="22" t="s">
        <v>905</v>
      </c>
      <c r="E94" s="22" t="s">
        <v>514</v>
      </c>
      <c r="F94" s="22" t="s">
        <v>471</v>
      </c>
      <c r="G94" s="22" t="s">
        <v>217</v>
      </c>
      <c r="H94" s="22" t="s">
        <v>878</v>
      </c>
      <c r="I94" s="22" t="s">
        <v>940</v>
      </c>
      <c r="J94" s="22" t="s">
        <v>201</v>
      </c>
      <c r="K94" s="22" t="s">
        <v>877</v>
      </c>
      <c r="L94" s="22" t="s">
        <v>939</v>
      </c>
      <c r="M94" s="21">
        <v>41983</v>
      </c>
      <c r="N94" s="80">
        <v>0</v>
      </c>
      <c r="O94" s="80">
        <f t="shared" si="2"/>
        <v>12.122806000000001</v>
      </c>
      <c r="P94" s="80"/>
      <c r="Q94" s="80"/>
      <c r="R94" s="80">
        <v>12.122806000000001</v>
      </c>
      <c r="S94" s="92">
        <v>11</v>
      </c>
      <c r="T94" s="22" t="s">
        <v>204</v>
      </c>
      <c r="U94" s="22"/>
      <c r="V94" s="22"/>
      <c r="W94" s="22"/>
      <c r="X94" s="22"/>
      <c r="Y94" s="19"/>
      <c r="Z94" s="19"/>
      <c r="AA94" s="22"/>
      <c r="AB94" s="22"/>
      <c r="AC94" s="22" t="s">
        <v>185</v>
      </c>
      <c r="AD94" s="19"/>
      <c r="AE94" s="22"/>
      <c r="AF94" s="22"/>
      <c r="AG94" s="22"/>
      <c r="AH94" s="22"/>
      <c r="AI94" s="22" t="s">
        <v>809</v>
      </c>
      <c r="AJ94" s="22">
        <v>15294181618</v>
      </c>
      <c r="AK94" s="24" t="s">
        <v>880</v>
      </c>
    </row>
    <row r="95" spans="1:37" ht="27">
      <c r="A95" s="50" t="s">
        <v>382</v>
      </c>
      <c r="B95" s="22" t="s">
        <v>107</v>
      </c>
      <c r="C95" s="22" t="s">
        <v>907</v>
      </c>
      <c r="D95" s="22" t="s">
        <v>908</v>
      </c>
      <c r="E95" s="22" t="s">
        <v>514</v>
      </c>
      <c r="F95" s="22" t="s">
        <v>471</v>
      </c>
      <c r="G95" s="22" t="s">
        <v>217</v>
      </c>
      <c r="H95" s="22" t="s">
        <v>909</v>
      </c>
      <c r="I95" s="22" t="s">
        <v>941</v>
      </c>
      <c r="J95" s="22" t="s">
        <v>201</v>
      </c>
      <c r="K95" s="22" t="s">
        <v>593</v>
      </c>
      <c r="L95" s="22" t="s">
        <v>707</v>
      </c>
      <c r="M95" s="21">
        <v>41983</v>
      </c>
      <c r="N95" s="80">
        <v>1</v>
      </c>
      <c r="O95" s="80">
        <f t="shared" si="2"/>
        <v>2.847601</v>
      </c>
      <c r="P95" s="80"/>
      <c r="Q95" s="80"/>
      <c r="R95" s="80">
        <v>3.847601</v>
      </c>
      <c r="S95" s="92">
        <v>11</v>
      </c>
      <c r="T95" s="22" t="s">
        <v>204</v>
      </c>
      <c r="U95" s="22" t="s">
        <v>517</v>
      </c>
      <c r="V95" s="22"/>
      <c r="W95" s="22" t="s">
        <v>574</v>
      </c>
      <c r="X95" s="22" t="s">
        <v>157</v>
      </c>
      <c r="Y95" s="19"/>
      <c r="Z95" s="19">
        <v>120</v>
      </c>
      <c r="AA95" s="22"/>
      <c r="AB95" s="22"/>
      <c r="AC95" s="22" t="s">
        <v>184</v>
      </c>
      <c r="AD95" s="19"/>
      <c r="AE95" s="22"/>
      <c r="AF95" s="22" t="s">
        <v>942</v>
      </c>
      <c r="AG95" s="22"/>
      <c r="AH95" s="22" t="s">
        <v>933</v>
      </c>
      <c r="AI95" s="22" t="s">
        <v>809</v>
      </c>
      <c r="AJ95" s="22">
        <v>15294181618</v>
      </c>
      <c r="AK95" s="24" t="s">
        <v>880</v>
      </c>
    </row>
    <row r="96" spans="1:37" ht="36">
      <c r="A96" s="50" t="s">
        <v>383</v>
      </c>
      <c r="B96" s="22" t="s">
        <v>107</v>
      </c>
      <c r="C96" s="22" t="s">
        <v>910</v>
      </c>
      <c r="D96" s="22" t="s">
        <v>911</v>
      </c>
      <c r="E96" s="22" t="s">
        <v>507</v>
      </c>
      <c r="F96" s="22" t="s">
        <v>471</v>
      </c>
      <c r="G96" s="22" t="s">
        <v>217</v>
      </c>
      <c r="H96" s="22" t="s">
        <v>912</v>
      </c>
      <c r="I96" s="22" t="s">
        <v>779</v>
      </c>
      <c r="J96" s="22" t="s">
        <v>201</v>
      </c>
      <c r="K96" s="22" t="s">
        <v>588</v>
      </c>
      <c r="L96" s="22" t="s">
        <v>588</v>
      </c>
      <c r="M96" s="21">
        <v>41983</v>
      </c>
      <c r="N96" s="80">
        <v>2</v>
      </c>
      <c r="O96" s="80">
        <f t="shared" si="2"/>
        <v>9.6824519999999996</v>
      </c>
      <c r="P96" s="80"/>
      <c r="Q96" s="80"/>
      <c r="R96" s="80">
        <v>11.682452</v>
      </c>
      <c r="S96" s="92">
        <v>11</v>
      </c>
      <c r="T96" s="22" t="s">
        <v>204</v>
      </c>
      <c r="U96" s="22" t="s">
        <v>943</v>
      </c>
      <c r="V96" s="22"/>
      <c r="W96" s="22"/>
      <c r="X96" s="22"/>
      <c r="Y96" s="19"/>
      <c r="Z96" s="19"/>
      <c r="AA96" s="22"/>
      <c r="AB96" s="22"/>
      <c r="AC96" s="22" t="s">
        <v>184</v>
      </c>
      <c r="AD96" s="19"/>
      <c r="AE96" s="22"/>
      <c r="AF96" s="22"/>
      <c r="AG96" s="22"/>
      <c r="AH96" s="22"/>
      <c r="AI96" s="22" t="s">
        <v>809</v>
      </c>
      <c r="AJ96" s="22">
        <v>15294181618</v>
      </c>
      <c r="AK96" s="24" t="s">
        <v>880</v>
      </c>
    </row>
    <row r="97" spans="1:37" ht="27">
      <c r="A97" s="50" t="s">
        <v>384</v>
      </c>
      <c r="B97" s="22" t="s">
        <v>107</v>
      </c>
      <c r="C97" s="22" t="s">
        <v>913</v>
      </c>
      <c r="D97" s="22" t="s">
        <v>913</v>
      </c>
      <c r="E97" s="22" t="s">
        <v>507</v>
      </c>
      <c r="F97" s="22" t="s">
        <v>471</v>
      </c>
      <c r="G97" s="22" t="s">
        <v>217</v>
      </c>
      <c r="H97" s="22" t="s">
        <v>914</v>
      </c>
      <c r="I97" s="22" t="s">
        <v>549</v>
      </c>
      <c r="J97" s="22" t="s">
        <v>201</v>
      </c>
      <c r="K97" s="22" t="s">
        <v>496</v>
      </c>
      <c r="L97" s="22" t="s">
        <v>548</v>
      </c>
      <c r="M97" s="21">
        <v>41983</v>
      </c>
      <c r="N97" s="80">
        <v>25.999500000000001</v>
      </c>
      <c r="O97" s="80">
        <f t="shared" si="2"/>
        <v>28.681664999999999</v>
      </c>
      <c r="P97" s="80"/>
      <c r="Q97" s="80"/>
      <c r="R97" s="80">
        <v>54.681165</v>
      </c>
      <c r="S97" s="92">
        <v>11</v>
      </c>
      <c r="T97" s="22" t="s">
        <v>204</v>
      </c>
      <c r="U97" s="22" t="s">
        <v>555</v>
      </c>
      <c r="V97" s="22"/>
      <c r="W97" s="22"/>
      <c r="X97" s="22"/>
      <c r="Y97" s="19"/>
      <c r="Z97" s="19"/>
      <c r="AA97" s="22"/>
      <c r="AB97" s="22"/>
      <c r="AC97" s="22" t="s">
        <v>184</v>
      </c>
      <c r="AD97" s="19"/>
      <c r="AE97" s="22"/>
      <c r="AF97" s="22"/>
      <c r="AG97" s="22"/>
      <c r="AH97" s="22"/>
      <c r="AI97" s="22" t="s">
        <v>809</v>
      </c>
      <c r="AJ97" s="22">
        <v>15294181618</v>
      </c>
      <c r="AK97" s="24" t="s">
        <v>880</v>
      </c>
    </row>
    <row r="98" spans="1:37" ht="36">
      <c r="A98" s="50" t="s">
        <v>385</v>
      </c>
      <c r="B98" s="22" t="s">
        <v>107</v>
      </c>
      <c r="C98" s="22" t="s">
        <v>915</v>
      </c>
      <c r="D98" s="22" t="s">
        <v>916</v>
      </c>
      <c r="E98" s="22" t="s">
        <v>917</v>
      </c>
      <c r="F98" s="22" t="s">
        <v>471</v>
      </c>
      <c r="G98" s="22" t="s">
        <v>217</v>
      </c>
      <c r="H98" s="22" t="s">
        <v>909</v>
      </c>
      <c r="I98" s="22" t="s">
        <v>945</v>
      </c>
      <c r="J98" s="22" t="s">
        <v>201</v>
      </c>
      <c r="K98" s="22" t="s">
        <v>593</v>
      </c>
      <c r="L98" s="22" t="s">
        <v>944</v>
      </c>
      <c r="M98" s="21">
        <v>41983</v>
      </c>
      <c r="N98" s="80">
        <v>43</v>
      </c>
      <c r="O98" s="80">
        <f t="shared" si="2"/>
        <v>41.305318</v>
      </c>
      <c r="P98" s="80"/>
      <c r="Q98" s="80"/>
      <c r="R98" s="80">
        <v>84.305318</v>
      </c>
      <c r="S98" s="92">
        <v>11</v>
      </c>
      <c r="T98" s="22" t="s">
        <v>204</v>
      </c>
      <c r="U98" s="22" t="s">
        <v>577</v>
      </c>
      <c r="V98" s="22"/>
      <c r="W98" s="22"/>
      <c r="X98" s="22"/>
      <c r="Y98" s="19"/>
      <c r="Z98" s="19"/>
      <c r="AA98" s="22"/>
      <c r="AB98" s="22"/>
      <c r="AC98" s="22" t="s">
        <v>184</v>
      </c>
      <c r="AD98" s="19"/>
      <c r="AE98" s="22"/>
      <c r="AF98" s="22"/>
      <c r="AG98" s="22"/>
      <c r="AH98" s="22"/>
      <c r="AI98" s="22" t="s">
        <v>809</v>
      </c>
      <c r="AJ98" s="22">
        <v>15294181618</v>
      </c>
      <c r="AK98" s="24" t="s">
        <v>880</v>
      </c>
    </row>
    <row r="99" spans="1:37" ht="27">
      <c r="A99" s="50" t="s">
        <v>386</v>
      </c>
      <c r="B99" s="22" t="s">
        <v>107</v>
      </c>
      <c r="C99" s="22" t="s">
        <v>918</v>
      </c>
      <c r="D99" s="22" t="s">
        <v>919</v>
      </c>
      <c r="E99" s="22" t="s">
        <v>920</v>
      </c>
      <c r="F99" s="22" t="s">
        <v>471</v>
      </c>
      <c r="G99" s="22" t="s">
        <v>217</v>
      </c>
      <c r="H99" s="22" t="s">
        <v>921</v>
      </c>
      <c r="I99" s="22" t="s">
        <v>553</v>
      </c>
      <c r="J99" s="22" t="s">
        <v>201</v>
      </c>
      <c r="K99" s="22" t="s">
        <v>501</v>
      </c>
      <c r="L99" s="22" t="s">
        <v>552</v>
      </c>
      <c r="M99" s="21">
        <v>41983</v>
      </c>
      <c r="N99" s="80">
        <v>135.72</v>
      </c>
      <c r="O99" s="80">
        <f t="shared" si="2"/>
        <v>406.0865389999999</v>
      </c>
      <c r="P99" s="80"/>
      <c r="Q99" s="80"/>
      <c r="R99" s="80">
        <v>541.80653899999993</v>
      </c>
      <c r="S99" s="92">
        <v>11</v>
      </c>
      <c r="T99" s="22" t="s">
        <v>204</v>
      </c>
      <c r="U99" s="22" t="s">
        <v>943</v>
      </c>
      <c r="V99" s="22"/>
      <c r="W99" s="22"/>
      <c r="X99" s="22"/>
      <c r="Y99" s="19"/>
      <c r="Z99" s="19"/>
      <c r="AA99" s="22"/>
      <c r="AB99" s="22"/>
      <c r="AC99" s="22" t="s">
        <v>184</v>
      </c>
      <c r="AD99" s="19"/>
      <c r="AE99" s="22"/>
      <c r="AF99" s="22"/>
      <c r="AG99" s="22"/>
      <c r="AH99" s="22"/>
      <c r="AI99" s="22" t="s">
        <v>809</v>
      </c>
      <c r="AJ99" s="22">
        <v>15294181618</v>
      </c>
      <c r="AK99" s="24" t="s">
        <v>880</v>
      </c>
    </row>
    <row r="100" spans="1:37" ht="48">
      <c r="A100" s="50" t="s">
        <v>387</v>
      </c>
      <c r="B100" s="22" t="s">
        <v>107</v>
      </c>
      <c r="C100" s="22" t="s">
        <v>922</v>
      </c>
      <c r="D100" s="22" t="s">
        <v>923</v>
      </c>
      <c r="E100" s="22" t="s">
        <v>924</v>
      </c>
      <c r="F100" s="22" t="s">
        <v>471</v>
      </c>
      <c r="G100" s="22" t="s">
        <v>217</v>
      </c>
      <c r="H100" s="22" t="s">
        <v>921</v>
      </c>
      <c r="I100" s="22" t="s">
        <v>947</v>
      </c>
      <c r="J100" s="22" t="s">
        <v>201</v>
      </c>
      <c r="K100" s="22" t="s">
        <v>501</v>
      </c>
      <c r="L100" s="22" t="s">
        <v>946</v>
      </c>
      <c r="M100" s="21">
        <v>41983</v>
      </c>
      <c r="N100" s="80">
        <v>239.5</v>
      </c>
      <c r="O100" s="80">
        <f t="shared" si="2"/>
        <v>158.90677200000005</v>
      </c>
      <c r="P100" s="80"/>
      <c r="Q100" s="80"/>
      <c r="R100" s="80">
        <v>398.40677200000005</v>
      </c>
      <c r="S100" s="92">
        <v>11</v>
      </c>
      <c r="T100" s="22" t="s">
        <v>204</v>
      </c>
      <c r="U100" s="22" t="s">
        <v>517</v>
      </c>
      <c r="V100" s="22"/>
      <c r="W100" s="22" t="s">
        <v>571</v>
      </c>
      <c r="X100" s="22" t="s">
        <v>150</v>
      </c>
      <c r="Y100" s="19">
        <v>41674.86</v>
      </c>
      <c r="Z100" s="19"/>
      <c r="AA100" s="22"/>
      <c r="AB100" s="22"/>
      <c r="AC100" s="22" t="s">
        <v>184</v>
      </c>
      <c r="AD100" s="19"/>
      <c r="AE100" s="22"/>
      <c r="AF100" s="22"/>
      <c r="AG100" s="22"/>
      <c r="AH100" s="22" t="s">
        <v>948</v>
      </c>
      <c r="AI100" s="22" t="s">
        <v>809</v>
      </c>
      <c r="AJ100" s="22">
        <v>15294181618</v>
      </c>
      <c r="AK100" s="24" t="s">
        <v>880</v>
      </c>
    </row>
    <row r="101" spans="1:37" ht="36">
      <c r="A101" s="50" t="s">
        <v>388</v>
      </c>
      <c r="B101" s="22" t="s">
        <v>107</v>
      </c>
      <c r="C101" s="22" t="s">
        <v>925</v>
      </c>
      <c r="D101" s="22" t="s">
        <v>926</v>
      </c>
      <c r="E101" s="22" t="s">
        <v>927</v>
      </c>
      <c r="F101" s="22" t="s">
        <v>471</v>
      </c>
      <c r="G101" s="22" t="s">
        <v>217</v>
      </c>
      <c r="H101" s="22" t="s">
        <v>906</v>
      </c>
      <c r="I101" s="22" t="s">
        <v>950</v>
      </c>
      <c r="J101" s="22" t="s">
        <v>201</v>
      </c>
      <c r="K101" s="22" t="s">
        <v>877</v>
      </c>
      <c r="L101" s="22" t="s">
        <v>949</v>
      </c>
      <c r="M101" s="21">
        <v>41983</v>
      </c>
      <c r="N101" s="80">
        <v>399.99715299999997</v>
      </c>
      <c r="O101" s="80">
        <f t="shared" si="2"/>
        <v>40.478209000000049</v>
      </c>
      <c r="P101" s="80"/>
      <c r="Q101" s="80"/>
      <c r="R101" s="80">
        <v>440.47536200000002</v>
      </c>
      <c r="S101" s="92">
        <v>11</v>
      </c>
      <c r="T101" s="22" t="s">
        <v>204</v>
      </c>
      <c r="U101" s="22" t="s">
        <v>517</v>
      </c>
      <c r="V101" s="22"/>
      <c r="W101" s="22" t="s">
        <v>952</v>
      </c>
      <c r="X101" s="22" t="s">
        <v>953</v>
      </c>
      <c r="Y101" s="19"/>
      <c r="Z101" s="19"/>
      <c r="AA101" s="22"/>
      <c r="AB101" s="22"/>
      <c r="AC101" s="22" t="s">
        <v>184</v>
      </c>
      <c r="AD101" s="19"/>
      <c r="AE101" s="22"/>
      <c r="AF101" s="22"/>
      <c r="AG101" s="22"/>
      <c r="AH101" s="22" t="s">
        <v>934</v>
      </c>
      <c r="AI101" s="22" t="s">
        <v>809</v>
      </c>
      <c r="AJ101" s="22">
        <v>15294181618</v>
      </c>
      <c r="AK101" s="24" t="s">
        <v>880</v>
      </c>
    </row>
    <row r="102" spans="1:37" ht="48">
      <c r="A102" s="50" t="s">
        <v>389</v>
      </c>
      <c r="B102" s="22" t="s">
        <v>107</v>
      </c>
      <c r="C102" s="22" t="s">
        <v>928</v>
      </c>
      <c r="D102" s="22" t="s">
        <v>929</v>
      </c>
      <c r="E102" s="22" t="s">
        <v>930</v>
      </c>
      <c r="F102" s="22" t="s">
        <v>471</v>
      </c>
      <c r="G102" s="22" t="s">
        <v>217</v>
      </c>
      <c r="H102" s="22" t="s">
        <v>931</v>
      </c>
      <c r="I102" s="22" t="s">
        <v>991</v>
      </c>
      <c r="J102" s="22"/>
      <c r="K102" s="22"/>
      <c r="L102" s="22"/>
      <c r="M102" s="21">
        <v>41983</v>
      </c>
      <c r="N102" s="80">
        <v>445</v>
      </c>
      <c r="O102" s="80">
        <f t="shared" si="2"/>
        <v>70.975437000000056</v>
      </c>
      <c r="P102" s="80"/>
      <c r="Q102" s="80"/>
      <c r="R102" s="80">
        <v>515.97543700000006</v>
      </c>
      <c r="S102" s="92">
        <v>11</v>
      </c>
      <c r="T102" s="22" t="s">
        <v>204</v>
      </c>
      <c r="U102" s="22"/>
      <c r="V102" s="22"/>
      <c r="W102" s="22"/>
      <c r="X102" s="22"/>
      <c r="Y102" s="19"/>
      <c r="Z102" s="19"/>
      <c r="AA102" s="22"/>
      <c r="AB102" s="22"/>
      <c r="AC102" s="22"/>
      <c r="AD102" s="19"/>
      <c r="AE102" s="22"/>
      <c r="AF102" s="22"/>
      <c r="AG102" s="22"/>
      <c r="AH102" s="22"/>
      <c r="AI102" s="22" t="s">
        <v>809</v>
      </c>
      <c r="AJ102" s="22">
        <v>15294181618</v>
      </c>
      <c r="AK102" s="24" t="s">
        <v>880</v>
      </c>
    </row>
    <row r="103" spans="1:37" ht="36">
      <c r="A103" s="50" t="s">
        <v>390</v>
      </c>
      <c r="B103" s="22" t="s">
        <v>677</v>
      </c>
      <c r="C103" s="22" t="s">
        <v>974</v>
      </c>
      <c r="D103" s="22" t="s">
        <v>975</v>
      </c>
      <c r="E103" s="22" t="s">
        <v>494</v>
      </c>
      <c r="F103" s="19" t="s">
        <v>200</v>
      </c>
      <c r="G103" s="22" t="s">
        <v>201</v>
      </c>
      <c r="H103" s="22" t="s">
        <v>587</v>
      </c>
      <c r="I103" s="22" t="s">
        <v>552</v>
      </c>
      <c r="J103" s="22" t="s">
        <v>201</v>
      </c>
      <c r="K103" s="22" t="s">
        <v>728</v>
      </c>
      <c r="L103" s="22" t="s">
        <v>990</v>
      </c>
      <c r="M103" s="21">
        <v>43096</v>
      </c>
      <c r="N103" s="41">
        <v>2590</v>
      </c>
      <c r="O103" s="41">
        <v>256.89416900000015</v>
      </c>
      <c r="P103" s="41"/>
      <c r="Q103" s="41"/>
      <c r="R103" s="81">
        <v>2846.8941690000001</v>
      </c>
      <c r="S103" s="93">
        <v>9</v>
      </c>
      <c r="T103" s="22" t="s">
        <v>204</v>
      </c>
      <c r="U103" s="22" t="s">
        <v>205</v>
      </c>
      <c r="V103" s="22" t="s">
        <v>976</v>
      </c>
      <c r="W103" s="22"/>
      <c r="X103" s="22" t="s">
        <v>207</v>
      </c>
      <c r="Y103" s="19"/>
      <c r="Z103" s="46">
        <v>7682.03</v>
      </c>
      <c r="AA103" s="22"/>
      <c r="AB103" s="22"/>
      <c r="AC103" s="22" t="s">
        <v>185</v>
      </c>
      <c r="AD103" s="19" t="s">
        <v>208</v>
      </c>
      <c r="AE103" s="22"/>
      <c r="AF103" s="22" t="s">
        <v>209</v>
      </c>
      <c r="AG103" s="22"/>
      <c r="AH103" s="22" t="s">
        <v>977</v>
      </c>
      <c r="AI103" s="22" t="s">
        <v>589</v>
      </c>
      <c r="AJ103" s="22" t="s">
        <v>590</v>
      </c>
      <c r="AK103" s="24" t="s">
        <v>591</v>
      </c>
    </row>
    <row r="104" spans="1:37" ht="48">
      <c r="A104" s="50" t="s">
        <v>391</v>
      </c>
      <c r="B104" s="22" t="s">
        <v>677</v>
      </c>
      <c r="C104" s="22" t="s">
        <v>978</v>
      </c>
      <c r="D104" s="22" t="s">
        <v>979</v>
      </c>
      <c r="E104" s="22" t="s">
        <v>980</v>
      </c>
      <c r="F104" s="19" t="s">
        <v>200</v>
      </c>
      <c r="G104" s="22" t="s">
        <v>201</v>
      </c>
      <c r="H104" s="22" t="s">
        <v>587</v>
      </c>
      <c r="I104" s="22" t="s">
        <v>552</v>
      </c>
      <c r="J104" s="22" t="s">
        <v>201</v>
      </c>
      <c r="K104" s="22" t="s">
        <v>501</v>
      </c>
      <c r="L104" s="22" t="s">
        <v>592</v>
      </c>
      <c r="M104" s="21">
        <v>43096</v>
      </c>
      <c r="N104" s="41">
        <v>1796.9554370000001</v>
      </c>
      <c r="O104" s="41">
        <v>162.60945199999992</v>
      </c>
      <c r="P104" s="41"/>
      <c r="Q104" s="41"/>
      <c r="R104" s="81">
        <v>1959.564889</v>
      </c>
      <c r="S104" s="93">
        <v>9</v>
      </c>
      <c r="T104" s="22" t="s">
        <v>204</v>
      </c>
      <c r="U104" s="22" t="s">
        <v>205</v>
      </c>
      <c r="V104" s="22" t="s">
        <v>981</v>
      </c>
      <c r="W104" s="22" t="s">
        <v>206</v>
      </c>
      <c r="X104" s="22" t="s">
        <v>207</v>
      </c>
      <c r="Y104" s="19">
        <v>15708.89</v>
      </c>
      <c r="Z104" s="19">
        <v>2508.6</v>
      </c>
      <c r="AA104" s="22"/>
      <c r="AB104" s="22"/>
      <c r="AC104" s="22" t="s">
        <v>584</v>
      </c>
      <c r="AD104" s="19" t="s">
        <v>208</v>
      </c>
      <c r="AE104" s="22"/>
      <c r="AF104" s="22" t="s">
        <v>209</v>
      </c>
      <c r="AG104" s="22"/>
      <c r="AH104" s="22" t="s">
        <v>982</v>
      </c>
      <c r="AI104" s="22" t="s">
        <v>589</v>
      </c>
      <c r="AJ104" s="22" t="s">
        <v>590</v>
      </c>
      <c r="AK104" s="24" t="s">
        <v>591</v>
      </c>
    </row>
    <row r="105" spans="1:37" ht="27">
      <c r="A105" s="50" t="s">
        <v>392</v>
      </c>
      <c r="B105" s="22" t="s">
        <v>677</v>
      </c>
      <c r="C105" s="22" t="s">
        <v>983</v>
      </c>
      <c r="D105" s="22" t="s">
        <v>984</v>
      </c>
      <c r="E105" s="22" t="s">
        <v>494</v>
      </c>
      <c r="F105" s="19" t="s">
        <v>200</v>
      </c>
      <c r="G105" s="22" t="s">
        <v>201</v>
      </c>
      <c r="H105" s="22" t="s">
        <v>587</v>
      </c>
      <c r="I105" s="22" t="s">
        <v>552</v>
      </c>
      <c r="J105" s="22" t="s">
        <v>201</v>
      </c>
      <c r="K105" s="22" t="s">
        <v>587</v>
      </c>
      <c r="L105" s="22" t="s">
        <v>552</v>
      </c>
      <c r="M105" s="21">
        <v>43096</v>
      </c>
      <c r="N105" s="41">
        <v>961.99400000000003</v>
      </c>
      <c r="O105" s="41">
        <v>71.171488999999951</v>
      </c>
      <c r="P105" s="41"/>
      <c r="Q105" s="41"/>
      <c r="R105" s="81">
        <v>1033.165489</v>
      </c>
      <c r="S105" s="93">
        <v>9</v>
      </c>
      <c r="T105" s="22" t="s">
        <v>204</v>
      </c>
      <c r="U105" s="22" t="s">
        <v>205</v>
      </c>
      <c r="V105" s="22" t="s">
        <v>956</v>
      </c>
      <c r="W105" s="22"/>
      <c r="X105" s="22" t="s">
        <v>207</v>
      </c>
      <c r="Y105" s="19"/>
      <c r="Z105" s="19">
        <v>916.12</v>
      </c>
      <c r="AA105" s="22"/>
      <c r="AB105" s="22"/>
      <c r="AC105" s="22" t="s">
        <v>185</v>
      </c>
      <c r="AD105" s="19" t="s">
        <v>208</v>
      </c>
      <c r="AE105" s="22"/>
      <c r="AF105" s="22" t="s">
        <v>209</v>
      </c>
      <c r="AG105" s="22"/>
      <c r="AH105" s="22" t="s">
        <v>985</v>
      </c>
      <c r="AI105" s="22" t="s">
        <v>589</v>
      </c>
      <c r="AJ105" s="22" t="s">
        <v>590</v>
      </c>
      <c r="AK105" s="24" t="s">
        <v>591</v>
      </c>
    </row>
    <row r="106" spans="1:37" ht="48">
      <c r="A106" s="50" t="s">
        <v>393</v>
      </c>
      <c r="B106" s="22" t="s">
        <v>677</v>
      </c>
      <c r="C106" s="22" t="s">
        <v>986</v>
      </c>
      <c r="D106" s="22" t="s">
        <v>987</v>
      </c>
      <c r="E106" s="22" t="s">
        <v>494</v>
      </c>
      <c r="F106" s="19" t="s">
        <v>200</v>
      </c>
      <c r="G106" s="22" t="s">
        <v>201</v>
      </c>
      <c r="H106" s="22" t="s">
        <v>587</v>
      </c>
      <c r="I106" s="22" t="s">
        <v>552</v>
      </c>
      <c r="J106" s="22" t="s">
        <v>201</v>
      </c>
      <c r="K106" s="22" t="s">
        <v>964</v>
      </c>
      <c r="L106" s="22" t="s">
        <v>548</v>
      </c>
      <c r="M106" s="21">
        <v>43096</v>
      </c>
      <c r="N106" s="41">
        <v>1753.0134909999999</v>
      </c>
      <c r="O106" s="41">
        <v>211.23491300000001</v>
      </c>
      <c r="P106" s="41"/>
      <c r="Q106" s="41"/>
      <c r="R106" s="81">
        <v>1964.2484039999999</v>
      </c>
      <c r="S106" s="93">
        <v>9</v>
      </c>
      <c r="T106" s="22" t="s">
        <v>204</v>
      </c>
      <c r="U106" s="22" t="s">
        <v>205</v>
      </c>
      <c r="V106" s="22" t="s">
        <v>988</v>
      </c>
      <c r="W106" s="22"/>
      <c r="X106" s="22" t="s">
        <v>207</v>
      </c>
      <c r="Y106" s="19"/>
      <c r="Z106" s="19">
        <v>1228.8</v>
      </c>
      <c r="AA106" s="22"/>
      <c r="AB106" s="22"/>
      <c r="AC106" s="22" t="s">
        <v>161</v>
      </c>
      <c r="AD106" s="19" t="s">
        <v>208</v>
      </c>
      <c r="AE106" s="22"/>
      <c r="AF106" s="22" t="s">
        <v>209</v>
      </c>
      <c r="AG106" s="22"/>
      <c r="AH106" s="22" t="s">
        <v>989</v>
      </c>
      <c r="AI106" s="22" t="s">
        <v>589</v>
      </c>
      <c r="AJ106" s="22" t="s">
        <v>590</v>
      </c>
      <c r="AK106" s="24" t="s">
        <v>591</v>
      </c>
    </row>
    <row r="107" spans="1:37" ht="36">
      <c r="A107" s="50" t="s">
        <v>394</v>
      </c>
      <c r="B107" s="22" t="s">
        <v>677</v>
      </c>
      <c r="C107" s="22" t="s">
        <v>954</v>
      </c>
      <c r="D107" s="22" t="s">
        <v>955</v>
      </c>
      <c r="E107" s="22" t="s">
        <v>494</v>
      </c>
      <c r="F107" s="19" t="s">
        <v>200</v>
      </c>
      <c r="G107" s="22" t="s">
        <v>201</v>
      </c>
      <c r="H107" s="22" t="s">
        <v>587</v>
      </c>
      <c r="I107" s="22" t="s">
        <v>552</v>
      </c>
      <c r="J107" s="22" t="s">
        <v>201</v>
      </c>
      <c r="K107" s="22" t="s">
        <v>587</v>
      </c>
      <c r="L107" s="22" t="s">
        <v>552</v>
      </c>
      <c r="M107" s="21">
        <v>43096</v>
      </c>
      <c r="N107" s="41">
        <v>1779.7376809999998</v>
      </c>
      <c r="O107" s="41">
        <v>137.11313800000039</v>
      </c>
      <c r="P107" s="41"/>
      <c r="Q107" s="41"/>
      <c r="R107" s="81">
        <v>1916.8508190000002</v>
      </c>
      <c r="S107" s="93">
        <v>9</v>
      </c>
      <c r="T107" s="22" t="s">
        <v>204</v>
      </c>
      <c r="U107" s="22" t="s">
        <v>205</v>
      </c>
      <c r="V107" s="22" t="s">
        <v>956</v>
      </c>
      <c r="W107" s="22"/>
      <c r="X107" s="22" t="s">
        <v>207</v>
      </c>
      <c r="Y107" s="19"/>
      <c r="Z107" s="19">
        <v>995.38</v>
      </c>
      <c r="AA107" s="22"/>
      <c r="AB107" s="22"/>
      <c r="AC107" s="22" t="s">
        <v>185</v>
      </c>
      <c r="AD107" s="19" t="s">
        <v>208</v>
      </c>
      <c r="AE107" s="22"/>
      <c r="AF107" s="22" t="s">
        <v>209</v>
      </c>
      <c r="AG107" s="22"/>
      <c r="AH107" s="22" t="s">
        <v>957</v>
      </c>
      <c r="AI107" s="22" t="s">
        <v>589</v>
      </c>
      <c r="AJ107" s="22" t="s">
        <v>590</v>
      </c>
      <c r="AK107" s="24" t="s">
        <v>591</v>
      </c>
    </row>
    <row r="108" spans="1:37" ht="48">
      <c r="A108" s="50" t="s">
        <v>395</v>
      </c>
      <c r="B108" s="22" t="s">
        <v>677</v>
      </c>
      <c r="C108" s="22" t="s">
        <v>958</v>
      </c>
      <c r="D108" s="22" t="s">
        <v>959</v>
      </c>
      <c r="E108" s="22" t="s">
        <v>494</v>
      </c>
      <c r="F108" s="19" t="s">
        <v>200</v>
      </c>
      <c r="G108" s="22" t="s">
        <v>201</v>
      </c>
      <c r="H108" s="22" t="s">
        <v>587</v>
      </c>
      <c r="I108" s="22" t="s">
        <v>552</v>
      </c>
      <c r="J108" s="22" t="s">
        <v>201</v>
      </c>
      <c r="K108" s="22" t="s">
        <v>501</v>
      </c>
      <c r="L108" s="22" t="s">
        <v>936</v>
      </c>
      <c r="M108" s="21">
        <v>43096</v>
      </c>
      <c r="N108" s="41">
        <v>1140</v>
      </c>
      <c r="O108" s="41">
        <v>77.285106999999925</v>
      </c>
      <c r="P108" s="41"/>
      <c r="Q108" s="41"/>
      <c r="R108" s="81">
        <v>1217.2851069999999</v>
      </c>
      <c r="S108" s="93">
        <v>9</v>
      </c>
      <c r="T108" s="22" t="s">
        <v>204</v>
      </c>
      <c r="U108" s="22" t="s">
        <v>205</v>
      </c>
      <c r="V108" s="22" t="s">
        <v>960</v>
      </c>
      <c r="W108" s="22"/>
      <c r="X108" s="22" t="s">
        <v>207</v>
      </c>
      <c r="Y108" s="19"/>
      <c r="Z108" s="19">
        <v>1577.3</v>
      </c>
      <c r="AA108" s="22"/>
      <c r="AB108" s="22"/>
      <c r="AC108" s="22" t="s">
        <v>185</v>
      </c>
      <c r="AD108" s="19" t="s">
        <v>208</v>
      </c>
      <c r="AE108" s="22"/>
      <c r="AF108" s="22" t="s">
        <v>209</v>
      </c>
      <c r="AG108" s="22"/>
      <c r="AH108" s="22" t="s">
        <v>961</v>
      </c>
      <c r="AI108" s="22" t="s">
        <v>589</v>
      </c>
      <c r="AJ108" s="22" t="s">
        <v>590</v>
      </c>
      <c r="AK108" s="24" t="s">
        <v>591</v>
      </c>
    </row>
    <row r="109" spans="1:37" ht="27">
      <c r="A109" s="50" t="s">
        <v>396</v>
      </c>
      <c r="B109" s="22" t="s">
        <v>677</v>
      </c>
      <c r="C109" s="22" t="s">
        <v>962</v>
      </c>
      <c r="D109" s="22" t="s">
        <v>963</v>
      </c>
      <c r="E109" s="22" t="s">
        <v>494</v>
      </c>
      <c r="F109" s="19" t="s">
        <v>200</v>
      </c>
      <c r="G109" s="22" t="s">
        <v>201</v>
      </c>
      <c r="H109" s="22" t="s">
        <v>587</v>
      </c>
      <c r="I109" s="22" t="s">
        <v>552</v>
      </c>
      <c r="J109" s="22" t="s">
        <v>201</v>
      </c>
      <c r="K109" s="22" t="s">
        <v>964</v>
      </c>
      <c r="L109" s="22" t="s">
        <v>548</v>
      </c>
      <c r="M109" s="21">
        <v>43096</v>
      </c>
      <c r="N109" s="41">
        <v>2482.881241</v>
      </c>
      <c r="O109" s="41">
        <v>284.39609400000018</v>
      </c>
      <c r="P109" s="41"/>
      <c r="Q109" s="41"/>
      <c r="R109" s="81">
        <v>2767.2773350000002</v>
      </c>
      <c r="S109" s="93">
        <v>9</v>
      </c>
      <c r="T109" s="22" t="s">
        <v>204</v>
      </c>
      <c r="U109" s="22" t="s">
        <v>205</v>
      </c>
      <c r="V109" s="22" t="s">
        <v>965</v>
      </c>
      <c r="W109" s="22"/>
      <c r="X109" s="22" t="s">
        <v>207</v>
      </c>
      <c r="Y109" s="19">
        <v>3077.13</v>
      </c>
      <c r="Z109" s="19"/>
      <c r="AA109" s="22" t="s">
        <v>208</v>
      </c>
      <c r="AB109" s="22"/>
      <c r="AC109" s="22" t="s">
        <v>161</v>
      </c>
      <c r="AD109" s="19" t="s">
        <v>208</v>
      </c>
      <c r="AE109" s="22"/>
      <c r="AF109" s="22" t="s">
        <v>209</v>
      </c>
      <c r="AG109" s="22"/>
      <c r="AH109" s="22" t="s">
        <v>966</v>
      </c>
      <c r="AI109" s="22" t="s">
        <v>589</v>
      </c>
      <c r="AJ109" s="22" t="s">
        <v>211</v>
      </c>
      <c r="AK109" s="24" t="s">
        <v>591</v>
      </c>
    </row>
    <row r="110" spans="1:37" ht="36">
      <c r="A110" s="50" t="s">
        <v>397</v>
      </c>
      <c r="B110" s="22" t="s">
        <v>677</v>
      </c>
      <c r="C110" s="22" t="s">
        <v>967</v>
      </c>
      <c r="D110" s="22" t="s">
        <v>968</v>
      </c>
      <c r="E110" s="22" t="s">
        <v>494</v>
      </c>
      <c r="F110" s="19" t="s">
        <v>200</v>
      </c>
      <c r="G110" s="22" t="s">
        <v>201</v>
      </c>
      <c r="H110" s="22" t="s">
        <v>587</v>
      </c>
      <c r="I110" s="22" t="s">
        <v>552</v>
      </c>
      <c r="J110" s="22" t="s">
        <v>201</v>
      </c>
      <c r="K110" s="22" t="s">
        <v>831</v>
      </c>
      <c r="L110" s="22" t="s">
        <v>990</v>
      </c>
      <c r="M110" s="21">
        <v>43096</v>
      </c>
      <c r="N110" s="41">
        <v>2729.999726</v>
      </c>
      <c r="O110" s="41">
        <v>78.127427999999782</v>
      </c>
      <c r="P110" s="41"/>
      <c r="Q110" s="41"/>
      <c r="R110" s="81">
        <v>2808.1271539999998</v>
      </c>
      <c r="S110" s="93">
        <v>9</v>
      </c>
      <c r="T110" s="22" t="s">
        <v>204</v>
      </c>
      <c r="U110" s="22" t="s">
        <v>205</v>
      </c>
      <c r="V110" s="22" t="s">
        <v>969</v>
      </c>
      <c r="W110" s="22"/>
      <c r="X110" s="22" t="s">
        <v>207</v>
      </c>
      <c r="Y110" s="19">
        <v>2183.98</v>
      </c>
      <c r="Z110" s="19"/>
      <c r="AA110" s="22"/>
      <c r="AB110" s="22"/>
      <c r="AC110" s="22" t="s">
        <v>161</v>
      </c>
      <c r="AD110" s="19" t="s">
        <v>208</v>
      </c>
      <c r="AE110" s="22"/>
      <c r="AF110" s="22" t="s">
        <v>209</v>
      </c>
      <c r="AG110" s="22"/>
      <c r="AH110" s="22" t="s">
        <v>970</v>
      </c>
      <c r="AI110" s="22" t="s">
        <v>589</v>
      </c>
      <c r="AJ110" s="22" t="s">
        <v>212</v>
      </c>
      <c r="AK110" s="24" t="s">
        <v>591</v>
      </c>
    </row>
    <row r="111" spans="1:37" ht="27">
      <c r="A111" s="50" t="s">
        <v>398</v>
      </c>
      <c r="B111" s="22" t="s">
        <v>677</v>
      </c>
      <c r="C111" s="22" t="s">
        <v>971</v>
      </c>
      <c r="D111" s="22" t="s">
        <v>972</v>
      </c>
      <c r="E111" s="22" t="s">
        <v>494</v>
      </c>
      <c r="F111" s="19" t="s">
        <v>200</v>
      </c>
      <c r="G111" s="22" t="s">
        <v>201</v>
      </c>
      <c r="H111" s="22" t="s">
        <v>587</v>
      </c>
      <c r="I111" s="22" t="s">
        <v>1064</v>
      </c>
      <c r="J111" s="22" t="s">
        <v>201</v>
      </c>
      <c r="K111" s="22" t="s">
        <v>587</v>
      </c>
      <c r="L111" s="22" t="s">
        <v>1064</v>
      </c>
      <c r="M111" s="21">
        <v>43096</v>
      </c>
      <c r="N111" s="41">
        <v>112.56</v>
      </c>
      <c r="O111" s="41">
        <v>59.81</v>
      </c>
      <c r="P111" s="41"/>
      <c r="Q111" s="41"/>
      <c r="R111" s="81">
        <v>172.37</v>
      </c>
      <c r="S111" s="93">
        <v>9</v>
      </c>
      <c r="T111" s="22" t="s">
        <v>204</v>
      </c>
      <c r="U111" s="22" t="s">
        <v>576</v>
      </c>
      <c r="V111" s="22" t="s">
        <v>973</v>
      </c>
      <c r="W111" s="22"/>
      <c r="X111" s="22"/>
      <c r="Y111" s="19"/>
      <c r="Z111" s="19"/>
      <c r="AA111" s="22"/>
      <c r="AB111" s="22"/>
      <c r="AC111" s="22" t="s">
        <v>161</v>
      </c>
      <c r="AD111" s="19" t="s">
        <v>208</v>
      </c>
      <c r="AE111" s="22"/>
      <c r="AF111" s="22"/>
      <c r="AG111" s="22"/>
      <c r="AH111" s="22"/>
      <c r="AI111" s="22" t="s">
        <v>589</v>
      </c>
      <c r="AJ111" s="22" t="s">
        <v>590</v>
      </c>
      <c r="AK111" s="24" t="s">
        <v>591</v>
      </c>
    </row>
    <row r="112" spans="1:37" ht="36">
      <c r="A112" s="50" t="s">
        <v>399</v>
      </c>
      <c r="B112" s="22" t="s">
        <v>677</v>
      </c>
      <c r="C112" s="22" t="s">
        <v>992</v>
      </c>
      <c r="D112" s="22" t="s">
        <v>993</v>
      </c>
      <c r="E112" s="22" t="s">
        <v>210</v>
      </c>
      <c r="F112" s="19" t="s">
        <v>495</v>
      </c>
      <c r="G112" s="22" t="s">
        <v>201</v>
      </c>
      <c r="H112" s="22" t="s">
        <v>501</v>
      </c>
      <c r="I112" s="22" t="s">
        <v>580</v>
      </c>
      <c r="J112" s="22" t="s">
        <v>201</v>
      </c>
      <c r="K112" s="22" t="s">
        <v>994</v>
      </c>
      <c r="L112" s="22" t="s">
        <v>1061</v>
      </c>
      <c r="M112" s="21">
        <v>42369</v>
      </c>
      <c r="N112" s="41">
        <v>969.00776600000006</v>
      </c>
      <c r="O112" s="41">
        <v>12.799322999999958</v>
      </c>
      <c r="P112" s="41"/>
      <c r="Q112" s="41"/>
      <c r="R112" s="81">
        <v>981.80708900000002</v>
      </c>
      <c r="S112" s="93">
        <v>7</v>
      </c>
      <c r="T112" s="22" t="s">
        <v>204</v>
      </c>
      <c r="U112" s="22" t="s">
        <v>205</v>
      </c>
      <c r="V112" s="22" t="s">
        <v>995</v>
      </c>
      <c r="W112" s="22" t="s">
        <v>206</v>
      </c>
      <c r="X112" s="22"/>
      <c r="Y112" s="19">
        <v>34857.67</v>
      </c>
      <c r="Z112" s="19"/>
      <c r="AA112" s="22"/>
      <c r="AB112" s="22"/>
      <c r="AC112" s="22" t="s">
        <v>719</v>
      </c>
      <c r="AD112" s="19" t="s">
        <v>720</v>
      </c>
      <c r="AE112" s="22" t="s">
        <v>46</v>
      </c>
      <c r="AF112" s="22" t="s">
        <v>996</v>
      </c>
      <c r="AG112" s="22"/>
      <c r="AH112" s="22" t="s">
        <v>1017</v>
      </c>
      <c r="AI112" s="22" t="s">
        <v>997</v>
      </c>
      <c r="AJ112" s="22" t="s">
        <v>590</v>
      </c>
      <c r="AK112" s="24" t="s">
        <v>591</v>
      </c>
    </row>
    <row r="113" spans="1:37" ht="36">
      <c r="A113" s="50" t="s">
        <v>400</v>
      </c>
      <c r="B113" s="22" t="s">
        <v>677</v>
      </c>
      <c r="C113" s="22" t="s">
        <v>998</v>
      </c>
      <c r="D113" s="22" t="s">
        <v>999</v>
      </c>
      <c r="E113" s="22" t="s">
        <v>199</v>
      </c>
      <c r="F113" s="19" t="s">
        <v>500</v>
      </c>
      <c r="G113" s="22" t="s">
        <v>201</v>
      </c>
      <c r="H113" s="22" t="s">
        <v>503</v>
      </c>
      <c r="I113" s="22" t="s">
        <v>572</v>
      </c>
      <c r="J113" s="22" t="s">
        <v>201</v>
      </c>
      <c r="K113" s="22" t="s">
        <v>503</v>
      </c>
      <c r="L113" s="22" t="s">
        <v>572</v>
      </c>
      <c r="M113" s="21">
        <v>42369</v>
      </c>
      <c r="N113" s="41">
        <v>1120</v>
      </c>
      <c r="O113" s="41">
        <v>1.8016660000000684</v>
      </c>
      <c r="P113" s="41"/>
      <c r="Q113" s="41"/>
      <c r="R113" s="81">
        <v>1121.8016660000001</v>
      </c>
      <c r="S113" s="93">
        <v>7</v>
      </c>
      <c r="T113" s="22" t="s">
        <v>204</v>
      </c>
      <c r="U113" s="22" t="s">
        <v>205</v>
      </c>
      <c r="V113" s="22" t="s">
        <v>1000</v>
      </c>
      <c r="W113" s="22" t="s">
        <v>951</v>
      </c>
      <c r="X113" s="22"/>
      <c r="Y113" s="19"/>
      <c r="Z113" s="19"/>
      <c r="AA113" s="22"/>
      <c r="AB113" s="22"/>
      <c r="AC113" s="22" t="s">
        <v>185</v>
      </c>
      <c r="AD113" s="19" t="s">
        <v>498</v>
      </c>
      <c r="AE113" s="22"/>
      <c r="AF113" s="22"/>
      <c r="AG113" s="22"/>
      <c r="AH113" s="22" t="s">
        <v>1018</v>
      </c>
      <c r="AI113" s="22" t="s">
        <v>997</v>
      </c>
      <c r="AJ113" s="22" t="s">
        <v>590</v>
      </c>
      <c r="AK113" s="24" t="s">
        <v>591</v>
      </c>
    </row>
    <row r="114" spans="1:37" ht="36">
      <c r="A114" s="50" t="s">
        <v>401</v>
      </c>
      <c r="B114" s="22" t="s">
        <v>677</v>
      </c>
      <c r="C114" s="22" t="s">
        <v>1001</v>
      </c>
      <c r="D114" s="22" t="s">
        <v>1002</v>
      </c>
      <c r="E114" s="22" t="s">
        <v>1003</v>
      </c>
      <c r="F114" s="19" t="s">
        <v>495</v>
      </c>
      <c r="G114" s="22" t="s">
        <v>201</v>
      </c>
      <c r="H114" s="22" t="s">
        <v>1004</v>
      </c>
      <c r="I114" s="22" t="s">
        <v>1063</v>
      </c>
      <c r="J114" s="22"/>
      <c r="K114" s="22"/>
      <c r="L114" s="22"/>
      <c r="M114" s="21">
        <v>42369</v>
      </c>
      <c r="N114" s="41">
        <v>350</v>
      </c>
      <c r="O114" s="41">
        <v>1.1068750000000023</v>
      </c>
      <c r="P114" s="41"/>
      <c r="Q114" s="41"/>
      <c r="R114" s="81">
        <v>351.106875</v>
      </c>
      <c r="S114" s="93">
        <v>7</v>
      </c>
      <c r="T114" s="22" t="s">
        <v>204</v>
      </c>
      <c r="U114" s="22" t="s">
        <v>576</v>
      </c>
      <c r="V114" s="22" t="s">
        <v>1005</v>
      </c>
      <c r="W114" s="22"/>
      <c r="X114" s="22"/>
      <c r="Y114" s="19"/>
      <c r="Z114" s="19"/>
      <c r="AA114" s="22"/>
      <c r="AB114" s="22"/>
      <c r="AC114" s="22" t="s">
        <v>185</v>
      </c>
      <c r="AD114" s="19" t="s">
        <v>498</v>
      </c>
      <c r="AE114" s="22"/>
      <c r="AF114" s="22"/>
      <c r="AG114" s="22"/>
      <c r="AH114" s="22"/>
      <c r="AI114" s="22" t="s">
        <v>997</v>
      </c>
      <c r="AJ114" s="22" t="s">
        <v>590</v>
      </c>
      <c r="AK114" s="24" t="s">
        <v>591</v>
      </c>
    </row>
    <row r="115" spans="1:37" ht="27">
      <c r="A115" s="50" t="s">
        <v>402</v>
      </c>
      <c r="B115" s="22" t="s">
        <v>677</v>
      </c>
      <c r="C115" s="22" t="s">
        <v>773</v>
      </c>
      <c r="D115" s="22" t="s">
        <v>703</v>
      </c>
      <c r="E115" s="22" t="s">
        <v>210</v>
      </c>
      <c r="F115" s="19" t="s">
        <v>495</v>
      </c>
      <c r="G115" s="22" t="s">
        <v>201</v>
      </c>
      <c r="H115" s="22" t="s">
        <v>774</v>
      </c>
      <c r="I115" s="22" t="s">
        <v>775</v>
      </c>
      <c r="J115" s="22"/>
      <c r="K115" s="22"/>
      <c r="L115" s="22"/>
      <c r="M115" s="21">
        <v>42369</v>
      </c>
      <c r="N115" s="41">
        <v>850</v>
      </c>
      <c r="O115" s="41">
        <v>38.29089399999998</v>
      </c>
      <c r="P115" s="41"/>
      <c r="Q115" s="41"/>
      <c r="R115" s="81">
        <v>888.29089399999998</v>
      </c>
      <c r="S115" s="93">
        <v>7</v>
      </c>
      <c r="T115" s="22" t="s">
        <v>204</v>
      </c>
      <c r="U115" s="22" t="s">
        <v>576</v>
      </c>
      <c r="V115" s="22" t="s">
        <v>1006</v>
      </c>
      <c r="W115" s="22"/>
      <c r="X115" s="22"/>
      <c r="Y115" s="19"/>
      <c r="Z115" s="19"/>
      <c r="AA115" s="22"/>
      <c r="AB115" s="22"/>
      <c r="AC115" s="22" t="s">
        <v>185</v>
      </c>
      <c r="AD115" s="19" t="s">
        <v>498</v>
      </c>
      <c r="AE115" s="22"/>
      <c r="AF115" s="22"/>
      <c r="AG115" s="22"/>
      <c r="AH115" s="22"/>
      <c r="AI115" s="22" t="s">
        <v>997</v>
      </c>
      <c r="AJ115" s="22" t="s">
        <v>590</v>
      </c>
      <c r="AK115" s="24" t="s">
        <v>591</v>
      </c>
    </row>
    <row r="116" spans="1:37" ht="27">
      <c r="A116" s="50" t="s">
        <v>403</v>
      </c>
      <c r="B116" s="22" t="s">
        <v>677</v>
      </c>
      <c r="C116" s="22" t="s">
        <v>1007</v>
      </c>
      <c r="D116" s="22" t="s">
        <v>1008</v>
      </c>
      <c r="E116" s="22" t="s">
        <v>199</v>
      </c>
      <c r="F116" s="19" t="s">
        <v>495</v>
      </c>
      <c r="G116" s="22" t="s">
        <v>201</v>
      </c>
      <c r="H116" s="22" t="s">
        <v>496</v>
      </c>
      <c r="I116" s="22" t="s">
        <v>1060</v>
      </c>
      <c r="J116" s="22" t="s">
        <v>201</v>
      </c>
      <c r="K116" s="22" t="s">
        <v>496</v>
      </c>
      <c r="L116" s="22" t="s">
        <v>549</v>
      </c>
      <c r="M116" s="21">
        <v>42369</v>
      </c>
      <c r="N116" s="41">
        <v>1170</v>
      </c>
      <c r="O116" s="41">
        <v>18.670442999999977</v>
      </c>
      <c r="P116" s="41"/>
      <c r="Q116" s="41"/>
      <c r="R116" s="81">
        <v>1188.670443</v>
      </c>
      <c r="S116" s="93">
        <v>7</v>
      </c>
      <c r="T116" s="22" t="s">
        <v>204</v>
      </c>
      <c r="U116" s="22" t="s">
        <v>475</v>
      </c>
      <c r="V116" s="22"/>
      <c r="W116" s="22" t="s">
        <v>207</v>
      </c>
      <c r="X116" s="22" t="s">
        <v>556</v>
      </c>
      <c r="Y116" s="19"/>
      <c r="Z116" s="19">
        <v>967.02</v>
      </c>
      <c r="AA116" s="22"/>
      <c r="AB116" s="22"/>
      <c r="AC116" s="22" t="s">
        <v>719</v>
      </c>
      <c r="AD116" s="19" t="s">
        <v>720</v>
      </c>
      <c r="AE116" s="22" t="s">
        <v>46</v>
      </c>
      <c r="AF116" s="22" t="s">
        <v>1009</v>
      </c>
      <c r="AG116" s="22"/>
      <c r="AH116" s="22" t="s">
        <v>1019</v>
      </c>
      <c r="AI116" s="22" t="s">
        <v>997</v>
      </c>
      <c r="AJ116" s="22" t="s">
        <v>590</v>
      </c>
      <c r="AK116" s="24" t="s">
        <v>591</v>
      </c>
    </row>
    <row r="117" spans="1:37" ht="36">
      <c r="A117" s="50" t="s">
        <v>404</v>
      </c>
      <c r="B117" s="22" t="s">
        <v>677</v>
      </c>
      <c r="C117" s="22" t="s">
        <v>1010</v>
      </c>
      <c r="D117" s="22" t="s">
        <v>1011</v>
      </c>
      <c r="E117" s="22" t="s">
        <v>210</v>
      </c>
      <c r="F117" s="19" t="s">
        <v>495</v>
      </c>
      <c r="G117" s="22" t="s">
        <v>201</v>
      </c>
      <c r="H117" s="22" t="s">
        <v>501</v>
      </c>
      <c r="I117" s="22" t="s">
        <v>580</v>
      </c>
      <c r="J117" s="22"/>
      <c r="K117" s="22"/>
      <c r="L117" s="22"/>
      <c r="M117" s="21">
        <v>42369</v>
      </c>
      <c r="N117" s="41">
        <v>2511.1902869999999</v>
      </c>
      <c r="O117" s="41">
        <v>50.549105000000054</v>
      </c>
      <c r="P117" s="41"/>
      <c r="Q117" s="41"/>
      <c r="R117" s="81">
        <v>2561.739392</v>
      </c>
      <c r="S117" s="93">
        <v>7</v>
      </c>
      <c r="T117" s="22" t="s">
        <v>204</v>
      </c>
      <c r="U117" s="22" t="s">
        <v>576</v>
      </c>
      <c r="V117" s="22" t="s">
        <v>1012</v>
      </c>
      <c r="W117" s="22"/>
      <c r="X117" s="22"/>
      <c r="Y117" s="19"/>
      <c r="Z117" s="19"/>
      <c r="AA117" s="22"/>
      <c r="AB117" s="22"/>
      <c r="AC117" s="22" t="s">
        <v>719</v>
      </c>
      <c r="AD117" s="19" t="s">
        <v>720</v>
      </c>
      <c r="AE117" s="22" t="s">
        <v>46</v>
      </c>
      <c r="AF117" s="22" t="s">
        <v>1013</v>
      </c>
      <c r="AG117" s="22"/>
      <c r="AH117" s="22"/>
      <c r="AI117" s="22" t="s">
        <v>997</v>
      </c>
      <c r="AJ117" s="22" t="s">
        <v>590</v>
      </c>
      <c r="AK117" s="24" t="s">
        <v>591</v>
      </c>
    </row>
    <row r="118" spans="1:37" ht="48">
      <c r="A118" s="50" t="s">
        <v>405</v>
      </c>
      <c r="B118" s="22" t="s">
        <v>677</v>
      </c>
      <c r="C118" s="22" t="s">
        <v>1014</v>
      </c>
      <c r="D118" s="22" t="s">
        <v>1015</v>
      </c>
      <c r="E118" s="22" t="s">
        <v>210</v>
      </c>
      <c r="F118" s="22" t="s">
        <v>495</v>
      </c>
      <c r="G118" s="22" t="s">
        <v>201</v>
      </c>
      <c r="H118" s="22" t="s">
        <v>588</v>
      </c>
      <c r="I118" s="22" t="s">
        <v>588</v>
      </c>
      <c r="J118" s="22" t="s">
        <v>201</v>
      </c>
      <c r="K118" s="22" t="s">
        <v>588</v>
      </c>
      <c r="L118" s="22" t="s">
        <v>588</v>
      </c>
      <c r="M118" s="21">
        <v>42369</v>
      </c>
      <c r="N118" s="41">
        <v>8000</v>
      </c>
      <c r="O118" s="41">
        <v>145.8012549999994</v>
      </c>
      <c r="P118" s="89"/>
      <c r="Q118" s="89"/>
      <c r="R118" s="81">
        <v>8145.8012549999994</v>
      </c>
      <c r="S118" s="93">
        <v>7</v>
      </c>
      <c r="T118" s="22" t="s">
        <v>204</v>
      </c>
      <c r="U118" s="22" t="s">
        <v>475</v>
      </c>
      <c r="V118" s="62"/>
      <c r="W118" s="22" t="s">
        <v>828</v>
      </c>
      <c r="X118" s="22" t="s">
        <v>559</v>
      </c>
      <c r="Y118" s="65">
        <v>149665.20000000001</v>
      </c>
      <c r="Z118" s="65">
        <v>100368</v>
      </c>
      <c r="AA118" s="62"/>
      <c r="AB118" s="62"/>
      <c r="AC118" s="22" t="s">
        <v>184</v>
      </c>
      <c r="AD118" s="22" t="s">
        <v>498</v>
      </c>
      <c r="AE118" s="62"/>
      <c r="AF118" s="22" t="s">
        <v>1016</v>
      </c>
      <c r="AG118" s="62"/>
      <c r="AH118" s="22" t="s">
        <v>1020</v>
      </c>
      <c r="AI118" s="22" t="s">
        <v>997</v>
      </c>
      <c r="AJ118" s="22" t="s">
        <v>590</v>
      </c>
      <c r="AK118" s="22" t="s">
        <v>591</v>
      </c>
    </row>
    <row r="119" spans="1:37" ht="24">
      <c r="A119" s="50" t="s">
        <v>406</v>
      </c>
      <c r="B119" s="22" t="s">
        <v>677</v>
      </c>
      <c r="C119" s="22" t="s">
        <v>1021</v>
      </c>
      <c r="D119" s="22" t="s">
        <v>1022</v>
      </c>
      <c r="E119" s="22" t="s">
        <v>723</v>
      </c>
      <c r="F119" s="22" t="s">
        <v>495</v>
      </c>
      <c r="G119" s="22" t="s">
        <v>201</v>
      </c>
      <c r="H119" s="22" t="s">
        <v>501</v>
      </c>
      <c r="I119" s="22" t="s">
        <v>592</v>
      </c>
      <c r="J119" s="22" t="s">
        <v>201</v>
      </c>
      <c r="K119" s="22" t="s">
        <v>202</v>
      </c>
      <c r="L119" s="22" t="s">
        <v>133</v>
      </c>
      <c r="M119" s="21">
        <v>42936</v>
      </c>
      <c r="N119" s="41">
        <v>2049.927537</v>
      </c>
      <c r="O119" s="41">
        <v>133.09999999999991</v>
      </c>
      <c r="P119" s="89"/>
      <c r="Q119" s="89"/>
      <c r="R119" s="41">
        <v>2183.0275369999999</v>
      </c>
      <c r="S119" s="93">
        <v>10</v>
      </c>
      <c r="T119" s="19" t="s">
        <v>204</v>
      </c>
      <c r="U119" s="19" t="s">
        <v>205</v>
      </c>
      <c r="V119" s="19" t="s">
        <v>1023</v>
      </c>
      <c r="W119" s="19" t="s">
        <v>207</v>
      </c>
      <c r="X119" s="19" t="s">
        <v>556</v>
      </c>
      <c r="Y119" s="19"/>
      <c r="Z119" s="19" t="s">
        <v>1024</v>
      </c>
      <c r="AA119" s="19"/>
      <c r="AB119" s="19"/>
      <c r="AC119" s="19" t="s">
        <v>185</v>
      </c>
      <c r="AD119" s="19" t="s">
        <v>498</v>
      </c>
      <c r="AE119" s="19"/>
      <c r="AF119" s="19" t="s">
        <v>1025</v>
      </c>
      <c r="AG119" s="19"/>
      <c r="AH119" s="19" t="s">
        <v>1066</v>
      </c>
      <c r="AI119" s="19" t="s">
        <v>997</v>
      </c>
      <c r="AJ119" s="19" t="s">
        <v>590</v>
      </c>
      <c r="AK119" s="19" t="s">
        <v>591</v>
      </c>
    </row>
    <row r="120" spans="1:37" ht="36">
      <c r="A120" s="50" t="s">
        <v>407</v>
      </c>
      <c r="B120" s="22" t="s">
        <v>677</v>
      </c>
      <c r="C120" s="22" t="s">
        <v>1026</v>
      </c>
      <c r="D120" s="22" t="s">
        <v>1027</v>
      </c>
      <c r="E120" s="22" t="s">
        <v>723</v>
      </c>
      <c r="F120" s="22" t="s">
        <v>495</v>
      </c>
      <c r="G120" s="22" t="s">
        <v>201</v>
      </c>
      <c r="H120" s="22" t="s">
        <v>501</v>
      </c>
      <c r="I120" s="22" t="s">
        <v>580</v>
      </c>
      <c r="J120" s="22" t="s">
        <v>201</v>
      </c>
      <c r="K120" s="22" t="s">
        <v>588</v>
      </c>
      <c r="L120" s="22" t="s">
        <v>1058</v>
      </c>
      <c r="M120" s="21">
        <v>42936</v>
      </c>
      <c r="N120" s="41">
        <v>1575</v>
      </c>
      <c r="O120" s="41">
        <v>77.690000000000055</v>
      </c>
      <c r="P120" s="89"/>
      <c r="Q120" s="89"/>
      <c r="R120" s="41">
        <v>1652.69</v>
      </c>
      <c r="S120" s="93">
        <v>10</v>
      </c>
      <c r="T120" s="19" t="s">
        <v>204</v>
      </c>
      <c r="U120" s="19" t="s">
        <v>205</v>
      </c>
      <c r="V120" s="19" t="s">
        <v>1028</v>
      </c>
      <c r="W120" s="19" t="s">
        <v>207</v>
      </c>
      <c r="X120" s="19" t="s">
        <v>556</v>
      </c>
      <c r="Y120" s="19"/>
      <c r="Z120" s="19" t="s">
        <v>1029</v>
      </c>
      <c r="AA120" s="19"/>
      <c r="AB120" s="19"/>
      <c r="AC120" s="19" t="s">
        <v>185</v>
      </c>
      <c r="AD120" s="19" t="s">
        <v>498</v>
      </c>
      <c r="AE120" s="19"/>
      <c r="AF120" s="19"/>
      <c r="AG120" s="19"/>
      <c r="AH120" s="19" t="s">
        <v>1067</v>
      </c>
      <c r="AI120" s="19" t="s">
        <v>997</v>
      </c>
      <c r="AJ120" s="19" t="s">
        <v>590</v>
      </c>
      <c r="AK120" s="19" t="s">
        <v>591</v>
      </c>
    </row>
    <row r="121" spans="1:37" ht="36">
      <c r="A121" s="50" t="s">
        <v>408</v>
      </c>
      <c r="B121" s="22" t="s">
        <v>677</v>
      </c>
      <c r="C121" s="22" t="s">
        <v>1030</v>
      </c>
      <c r="D121" s="22" t="s">
        <v>1031</v>
      </c>
      <c r="E121" s="22" t="s">
        <v>723</v>
      </c>
      <c r="F121" s="22" t="s">
        <v>495</v>
      </c>
      <c r="G121" s="22" t="s">
        <v>201</v>
      </c>
      <c r="H121" s="22" t="s">
        <v>501</v>
      </c>
      <c r="I121" s="22" t="s">
        <v>580</v>
      </c>
      <c r="J121" s="22"/>
      <c r="K121" s="22"/>
      <c r="L121" s="22"/>
      <c r="M121" s="21">
        <v>42936</v>
      </c>
      <c r="N121" s="41">
        <v>666.49954500000001</v>
      </c>
      <c r="O121" s="41">
        <v>58.610000000000014</v>
      </c>
      <c r="P121" s="89"/>
      <c r="Q121" s="89"/>
      <c r="R121" s="41">
        <v>725.10954500000003</v>
      </c>
      <c r="S121" s="93">
        <v>10</v>
      </c>
      <c r="T121" s="19" t="s">
        <v>204</v>
      </c>
      <c r="U121" s="19" t="s">
        <v>576</v>
      </c>
      <c r="V121" s="19" t="s">
        <v>1032</v>
      </c>
      <c r="W121" s="19"/>
      <c r="X121" s="19"/>
      <c r="Y121" s="19"/>
      <c r="Z121" s="19"/>
      <c r="AA121" s="19"/>
      <c r="AB121" s="19"/>
      <c r="AC121" s="19" t="s">
        <v>184</v>
      </c>
      <c r="AD121" s="19" t="s">
        <v>498</v>
      </c>
      <c r="AE121" s="19"/>
      <c r="AF121" s="19"/>
      <c r="AG121" s="19"/>
      <c r="AH121" s="19"/>
      <c r="AI121" s="19" t="s">
        <v>997</v>
      </c>
      <c r="AJ121" s="19" t="s">
        <v>590</v>
      </c>
      <c r="AK121" s="19" t="s">
        <v>591</v>
      </c>
    </row>
    <row r="122" spans="1:37" ht="36">
      <c r="A122" s="50" t="s">
        <v>409</v>
      </c>
      <c r="B122" s="22" t="s">
        <v>677</v>
      </c>
      <c r="C122" s="22" t="s">
        <v>1033</v>
      </c>
      <c r="D122" s="22" t="s">
        <v>1034</v>
      </c>
      <c r="E122" s="22" t="s">
        <v>199</v>
      </c>
      <c r="F122" s="22" t="s">
        <v>495</v>
      </c>
      <c r="G122" s="22" t="s">
        <v>201</v>
      </c>
      <c r="H122" s="22" t="s">
        <v>501</v>
      </c>
      <c r="I122" s="22" t="s">
        <v>1035</v>
      </c>
      <c r="J122" s="22" t="s">
        <v>201</v>
      </c>
      <c r="K122" s="22" t="s">
        <v>588</v>
      </c>
      <c r="L122" s="22" t="s">
        <v>780</v>
      </c>
      <c r="M122" s="21">
        <v>42936</v>
      </c>
      <c r="N122" s="41">
        <v>709.52098799999999</v>
      </c>
      <c r="O122" s="41">
        <v>63.979000000000042</v>
      </c>
      <c r="P122" s="89"/>
      <c r="Q122" s="89"/>
      <c r="R122" s="41">
        <v>773.49998800000003</v>
      </c>
      <c r="S122" s="93">
        <v>10</v>
      </c>
      <c r="T122" s="19" t="s">
        <v>204</v>
      </c>
      <c r="U122" s="19" t="s">
        <v>205</v>
      </c>
      <c r="V122" s="19" t="s">
        <v>1036</v>
      </c>
      <c r="W122" s="19" t="s">
        <v>207</v>
      </c>
      <c r="X122" s="19" t="s">
        <v>556</v>
      </c>
      <c r="Y122" s="19"/>
      <c r="Z122" s="19">
        <v>992.33</v>
      </c>
      <c r="AA122" s="19"/>
      <c r="AB122" s="19"/>
      <c r="AC122" s="19" t="s">
        <v>497</v>
      </c>
      <c r="AD122" s="19" t="s">
        <v>720</v>
      </c>
      <c r="AE122" s="19" t="s">
        <v>46</v>
      </c>
      <c r="AF122" s="19"/>
      <c r="AG122" s="19"/>
      <c r="AH122" s="19" t="s">
        <v>1068</v>
      </c>
      <c r="AI122" s="19" t="s">
        <v>997</v>
      </c>
      <c r="AJ122" s="19" t="s">
        <v>590</v>
      </c>
      <c r="AK122" s="19" t="s">
        <v>591</v>
      </c>
    </row>
    <row r="123" spans="1:37" ht="36">
      <c r="A123" s="50" t="s">
        <v>410</v>
      </c>
      <c r="B123" s="22" t="s">
        <v>677</v>
      </c>
      <c r="C123" s="22" t="s">
        <v>1037</v>
      </c>
      <c r="D123" s="22" t="s">
        <v>1038</v>
      </c>
      <c r="E123" s="22" t="s">
        <v>723</v>
      </c>
      <c r="F123" s="22" t="s">
        <v>495</v>
      </c>
      <c r="G123" s="22" t="s">
        <v>201</v>
      </c>
      <c r="H123" s="22" t="s">
        <v>501</v>
      </c>
      <c r="I123" s="22" t="s">
        <v>580</v>
      </c>
      <c r="J123" s="22" t="s">
        <v>201</v>
      </c>
      <c r="K123" s="22" t="s">
        <v>501</v>
      </c>
      <c r="L123" s="22" t="s">
        <v>580</v>
      </c>
      <c r="M123" s="21">
        <v>42936</v>
      </c>
      <c r="N123" s="41">
        <v>2129.9915579999997</v>
      </c>
      <c r="O123" s="41">
        <v>242.63000000000011</v>
      </c>
      <c r="P123" s="89"/>
      <c r="Q123" s="89"/>
      <c r="R123" s="41">
        <v>2372.6215579999998</v>
      </c>
      <c r="S123" s="93">
        <v>10</v>
      </c>
      <c r="T123" s="19" t="s">
        <v>204</v>
      </c>
      <c r="U123" s="19" t="s">
        <v>205</v>
      </c>
      <c r="V123" s="19" t="s">
        <v>1039</v>
      </c>
      <c r="W123" s="19" t="s">
        <v>207</v>
      </c>
      <c r="X123" s="19" t="s">
        <v>556</v>
      </c>
      <c r="Y123" s="19"/>
      <c r="Z123" s="19">
        <v>1529.71</v>
      </c>
      <c r="AA123" s="19"/>
      <c r="AB123" s="19"/>
      <c r="AC123" s="19" t="s">
        <v>497</v>
      </c>
      <c r="AD123" s="19" t="s">
        <v>498</v>
      </c>
      <c r="AE123" s="19"/>
      <c r="AF123" s="19" t="s">
        <v>1040</v>
      </c>
      <c r="AG123" s="19"/>
      <c r="AH123" s="19" t="s">
        <v>1069</v>
      </c>
      <c r="AI123" s="19" t="s">
        <v>997</v>
      </c>
      <c r="AJ123" s="19" t="s">
        <v>590</v>
      </c>
      <c r="AK123" s="19" t="s">
        <v>591</v>
      </c>
    </row>
    <row r="124" spans="1:37" ht="48">
      <c r="A124" s="50" t="s">
        <v>411</v>
      </c>
      <c r="B124" s="22" t="s">
        <v>677</v>
      </c>
      <c r="C124" s="22" t="s">
        <v>1041</v>
      </c>
      <c r="D124" s="22" t="s">
        <v>1042</v>
      </c>
      <c r="E124" s="22" t="s">
        <v>723</v>
      </c>
      <c r="F124" s="22" t="s">
        <v>495</v>
      </c>
      <c r="G124" s="22" t="s">
        <v>201</v>
      </c>
      <c r="H124" s="22" t="s">
        <v>501</v>
      </c>
      <c r="I124" s="22" t="s">
        <v>1059</v>
      </c>
      <c r="J124" s="22" t="s">
        <v>201</v>
      </c>
      <c r="K124" s="22" t="s">
        <v>501</v>
      </c>
      <c r="L124" s="22" t="s">
        <v>1059</v>
      </c>
      <c r="M124" s="21">
        <v>42936</v>
      </c>
      <c r="N124" s="41">
        <v>138.63509999999999</v>
      </c>
      <c r="O124" s="41">
        <v>10.27000000000001</v>
      </c>
      <c r="P124" s="89"/>
      <c r="Q124" s="89"/>
      <c r="R124" s="41">
        <v>148.9051</v>
      </c>
      <c r="S124" s="93">
        <v>10</v>
      </c>
      <c r="T124" s="19" t="s">
        <v>204</v>
      </c>
      <c r="U124" s="19" t="s">
        <v>205</v>
      </c>
      <c r="V124" s="19" t="s">
        <v>1043</v>
      </c>
      <c r="W124" s="19" t="s">
        <v>207</v>
      </c>
      <c r="X124" s="19" t="s">
        <v>1044</v>
      </c>
      <c r="Y124" s="19"/>
      <c r="Z124" s="19" t="s">
        <v>1045</v>
      </c>
      <c r="AA124" s="19"/>
      <c r="AB124" s="19"/>
      <c r="AC124" s="19" t="s">
        <v>185</v>
      </c>
      <c r="AD124" s="19" t="s">
        <v>498</v>
      </c>
      <c r="AE124" s="19"/>
      <c r="AF124" s="19"/>
      <c r="AG124" s="19"/>
      <c r="AH124" s="19" t="s">
        <v>1070</v>
      </c>
      <c r="AI124" s="19" t="s">
        <v>997</v>
      </c>
      <c r="AJ124" s="19" t="s">
        <v>590</v>
      </c>
      <c r="AK124" s="19" t="s">
        <v>591</v>
      </c>
    </row>
    <row r="125" spans="1:37" ht="60">
      <c r="A125" s="50" t="s">
        <v>412</v>
      </c>
      <c r="B125" s="22" t="s">
        <v>677</v>
      </c>
      <c r="C125" s="22" t="s">
        <v>1046</v>
      </c>
      <c r="D125" s="22" t="s">
        <v>1047</v>
      </c>
      <c r="E125" s="22" t="s">
        <v>723</v>
      </c>
      <c r="F125" s="22" t="s">
        <v>495</v>
      </c>
      <c r="G125" s="22" t="s">
        <v>201</v>
      </c>
      <c r="H125" s="22" t="s">
        <v>501</v>
      </c>
      <c r="I125" s="22" t="s">
        <v>580</v>
      </c>
      <c r="J125" s="22"/>
      <c r="K125" s="22"/>
      <c r="L125" s="22"/>
      <c r="M125" s="21">
        <v>42936</v>
      </c>
      <c r="N125" s="41">
        <v>521</v>
      </c>
      <c r="O125" s="41">
        <v>87.980000000000018</v>
      </c>
      <c r="P125" s="89"/>
      <c r="Q125" s="89"/>
      <c r="R125" s="41">
        <v>608.98</v>
      </c>
      <c r="S125" s="93">
        <v>10</v>
      </c>
      <c r="T125" s="19" t="s">
        <v>204</v>
      </c>
      <c r="U125" s="19" t="s">
        <v>576</v>
      </c>
      <c r="V125" s="19" t="s">
        <v>1048</v>
      </c>
      <c r="W125" s="19"/>
      <c r="X125" s="19"/>
      <c r="Y125" s="19"/>
      <c r="Z125" s="19"/>
      <c r="AA125" s="19"/>
      <c r="AB125" s="19"/>
      <c r="AC125" s="19" t="s">
        <v>497</v>
      </c>
      <c r="AD125" s="19" t="s">
        <v>498</v>
      </c>
      <c r="AE125" s="19"/>
      <c r="AF125" s="19"/>
      <c r="AG125" s="19"/>
      <c r="AH125" s="19"/>
      <c r="AI125" s="19" t="s">
        <v>997</v>
      </c>
      <c r="AJ125" s="19" t="s">
        <v>590</v>
      </c>
      <c r="AK125" s="19" t="s">
        <v>591</v>
      </c>
    </row>
    <row r="126" spans="1:37" ht="24">
      <c r="A126" s="50" t="s">
        <v>413</v>
      </c>
      <c r="B126" s="22" t="s">
        <v>677</v>
      </c>
      <c r="C126" s="22" t="s">
        <v>1049</v>
      </c>
      <c r="D126" s="22" t="s">
        <v>1050</v>
      </c>
      <c r="E126" s="22" t="s">
        <v>723</v>
      </c>
      <c r="F126" s="22" t="s">
        <v>495</v>
      </c>
      <c r="G126" s="22" t="s">
        <v>201</v>
      </c>
      <c r="H126" s="22" t="s">
        <v>501</v>
      </c>
      <c r="I126" s="22" t="s">
        <v>580</v>
      </c>
      <c r="J126" s="22"/>
      <c r="K126" s="22"/>
      <c r="L126" s="22"/>
      <c r="M126" s="21">
        <v>42936</v>
      </c>
      <c r="N126" s="41">
        <v>534.96457800000007</v>
      </c>
      <c r="O126" s="41">
        <v>84.67999999999995</v>
      </c>
      <c r="P126" s="89"/>
      <c r="Q126" s="89"/>
      <c r="R126" s="41">
        <v>619.64457800000002</v>
      </c>
      <c r="S126" s="93">
        <v>10</v>
      </c>
      <c r="T126" s="19" t="s">
        <v>204</v>
      </c>
      <c r="U126" s="19" t="s">
        <v>576</v>
      </c>
      <c r="V126" s="19" t="s">
        <v>1051</v>
      </c>
      <c r="W126" s="19"/>
      <c r="X126" s="19"/>
      <c r="Y126" s="19"/>
      <c r="Z126" s="19"/>
      <c r="AA126" s="19"/>
      <c r="AB126" s="19"/>
      <c r="AC126" s="19" t="s">
        <v>185</v>
      </c>
      <c r="AD126" s="19" t="s">
        <v>498</v>
      </c>
      <c r="AE126" s="19"/>
      <c r="AF126" s="19"/>
      <c r="AG126" s="19"/>
      <c r="AH126" s="19" t="s">
        <v>1071</v>
      </c>
      <c r="AI126" s="19" t="s">
        <v>997</v>
      </c>
      <c r="AJ126" s="19" t="s">
        <v>590</v>
      </c>
      <c r="AK126" s="19" t="s">
        <v>591</v>
      </c>
    </row>
    <row r="127" spans="1:37" ht="48">
      <c r="A127" s="50" t="s">
        <v>414</v>
      </c>
      <c r="B127" s="22" t="s">
        <v>677</v>
      </c>
      <c r="C127" s="22" t="s">
        <v>1052</v>
      </c>
      <c r="D127" s="22" t="s">
        <v>1053</v>
      </c>
      <c r="E127" s="22" t="s">
        <v>210</v>
      </c>
      <c r="F127" s="22" t="s">
        <v>495</v>
      </c>
      <c r="G127" s="22" t="s">
        <v>201</v>
      </c>
      <c r="H127" s="22" t="s">
        <v>501</v>
      </c>
      <c r="I127" s="22" t="s">
        <v>1065</v>
      </c>
      <c r="J127" s="22"/>
      <c r="K127" s="22"/>
      <c r="L127" s="22"/>
      <c r="M127" s="21">
        <v>42936</v>
      </c>
      <c r="N127" s="41">
        <v>733.22</v>
      </c>
      <c r="O127" s="41">
        <v>80.209999999999923</v>
      </c>
      <c r="P127" s="89"/>
      <c r="Q127" s="89"/>
      <c r="R127" s="41">
        <v>813.43</v>
      </c>
      <c r="S127" s="93">
        <v>10</v>
      </c>
      <c r="T127" s="19" t="s">
        <v>204</v>
      </c>
      <c r="U127" s="19" t="s">
        <v>576</v>
      </c>
      <c r="V127" s="19" t="s">
        <v>1054</v>
      </c>
      <c r="W127" s="19"/>
      <c r="X127" s="19"/>
      <c r="Y127" s="19"/>
      <c r="Z127" s="19"/>
      <c r="AA127" s="19"/>
      <c r="AB127" s="19"/>
      <c r="AC127" s="19" t="s">
        <v>184</v>
      </c>
      <c r="AD127" s="19" t="s">
        <v>498</v>
      </c>
      <c r="AE127" s="19"/>
      <c r="AF127" s="19"/>
      <c r="AG127" s="19"/>
      <c r="AH127" s="19"/>
      <c r="AI127" s="19" t="s">
        <v>997</v>
      </c>
      <c r="AJ127" s="19" t="s">
        <v>590</v>
      </c>
      <c r="AK127" s="19" t="s">
        <v>591</v>
      </c>
    </row>
    <row r="128" spans="1:37" ht="51.75" customHeight="1">
      <c r="A128" s="50" t="s">
        <v>415</v>
      </c>
      <c r="B128" s="22" t="s">
        <v>677</v>
      </c>
      <c r="C128" s="22" t="s">
        <v>1055</v>
      </c>
      <c r="D128" s="22" t="s">
        <v>1056</v>
      </c>
      <c r="E128" s="22" t="s">
        <v>723</v>
      </c>
      <c r="F128" s="22" t="s">
        <v>495</v>
      </c>
      <c r="G128" s="22" t="s">
        <v>201</v>
      </c>
      <c r="H128" s="22" t="s">
        <v>501</v>
      </c>
      <c r="I128" s="22" t="s">
        <v>580</v>
      </c>
      <c r="J128" s="22" t="s">
        <v>201</v>
      </c>
      <c r="K128" s="22" t="s">
        <v>873</v>
      </c>
      <c r="L128" s="22" t="s">
        <v>131</v>
      </c>
      <c r="M128" s="21">
        <v>42936</v>
      </c>
      <c r="N128" s="41">
        <v>2123.36</v>
      </c>
      <c r="O128" s="41">
        <v>131.31999999999971</v>
      </c>
      <c r="P128" s="89"/>
      <c r="Q128" s="89"/>
      <c r="R128" s="41">
        <v>2254.6799999999998</v>
      </c>
      <c r="S128" s="93">
        <v>10</v>
      </c>
      <c r="T128" s="19" t="s">
        <v>204</v>
      </c>
      <c r="U128" s="19" t="s">
        <v>205</v>
      </c>
      <c r="V128" s="19" t="s">
        <v>1057</v>
      </c>
      <c r="W128" s="19" t="s">
        <v>206</v>
      </c>
      <c r="X128" s="19" t="s">
        <v>559</v>
      </c>
      <c r="Y128" s="19">
        <v>205872</v>
      </c>
      <c r="Z128" s="19"/>
      <c r="AA128" s="19"/>
      <c r="AB128" s="19"/>
      <c r="AC128" s="19" t="s">
        <v>184</v>
      </c>
      <c r="AD128" s="19" t="s">
        <v>45</v>
      </c>
      <c r="AE128" s="19"/>
      <c r="AF128" s="19" t="s">
        <v>597</v>
      </c>
      <c r="AG128" s="19"/>
      <c r="AH128" s="19" t="s">
        <v>1072</v>
      </c>
      <c r="AI128" s="19" t="s">
        <v>997</v>
      </c>
      <c r="AJ128" s="19" t="s">
        <v>590</v>
      </c>
      <c r="AK128" s="19" t="s">
        <v>591</v>
      </c>
    </row>
    <row r="129" spans="1:37" ht="36">
      <c r="A129" s="50" t="s">
        <v>416</v>
      </c>
      <c r="B129" s="22" t="s">
        <v>677</v>
      </c>
      <c r="C129" s="22" t="s">
        <v>1073</v>
      </c>
      <c r="D129" s="22" t="s">
        <v>1074</v>
      </c>
      <c r="E129" s="22" t="s">
        <v>210</v>
      </c>
      <c r="F129" s="22" t="s">
        <v>495</v>
      </c>
      <c r="G129" s="22" t="s">
        <v>201</v>
      </c>
      <c r="H129" s="22" t="s">
        <v>873</v>
      </c>
      <c r="I129" s="22" t="s">
        <v>1091</v>
      </c>
      <c r="J129" s="22" t="s">
        <v>201</v>
      </c>
      <c r="K129" s="22" t="s">
        <v>873</v>
      </c>
      <c r="L129" s="22" t="s">
        <v>1090</v>
      </c>
      <c r="M129" s="21">
        <v>43240</v>
      </c>
      <c r="N129" s="41">
        <v>2698.1091300000003</v>
      </c>
      <c r="O129" s="41">
        <v>734.73882200000025</v>
      </c>
      <c r="P129" s="89"/>
      <c r="Q129" s="89"/>
      <c r="R129" s="41">
        <v>3432.8479520000005</v>
      </c>
      <c r="S129" s="93">
        <v>4</v>
      </c>
      <c r="T129" s="19" t="s">
        <v>204</v>
      </c>
      <c r="U129" s="19" t="s">
        <v>578</v>
      </c>
      <c r="V129" s="19" t="s">
        <v>1075</v>
      </c>
      <c r="W129" s="19" t="s">
        <v>206</v>
      </c>
      <c r="X129" s="19"/>
      <c r="Y129" s="19" t="s">
        <v>1076</v>
      </c>
      <c r="Z129" s="19"/>
      <c r="AA129" s="19"/>
      <c r="AB129" s="19"/>
      <c r="AC129" s="19" t="s">
        <v>184</v>
      </c>
      <c r="AD129" s="19" t="s">
        <v>720</v>
      </c>
      <c r="AE129" s="19" t="s">
        <v>46</v>
      </c>
      <c r="AF129" s="19"/>
      <c r="AG129" s="19"/>
      <c r="AH129" s="19" t="s">
        <v>1222</v>
      </c>
      <c r="AI129" s="19" t="s">
        <v>997</v>
      </c>
      <c r="AJ129" s="19" t="s">
        <v>590</v>
      </c>
      <c r="AK129" s="19" t="s">
        <v>591</v>
      </c>
    </row>
    <row r="130" spans="1:37" ht="36">
      <c r="A130" s="50" t="s">
        <v>417</v>
      </c>
      <c r="B130" s="22" t="s">
        <v>677</v>
      </c>
      <c r="C130" s="22" t="s">
        <v>1077</v>
      </c>
      <c r="D130" s="22" t="s">
        <v>1078</v>
      </c>
      <c r="E130" s="22" t="s">
        <v>1003</v>
      </c>
      <c r="F130" s="22" t="s">
        <v>495</v>
      </c>
      <c r="G130" s="22" t="s">
        <v>201</v>
      </c>
      <c r="H130" s="22" t="s">
        <v>501</v>
      </c>
      <c r="I130" s="22" t="s">
        <v>580</v>
      </c>
      <c r="J130" s="22" t="s">
        <v>201</v>
      </c>
      <c r="K130" s="22" t="s">
        <v>728</v>
      </c>
      <c r="L130" s="22" t="s">
        <v>1093</v>
      </c>
      <c r="M130" s="21">
        <v>43240</v>
      </c>
      <c r="N130" s="41">
        <v>899</v>
      </c>
      <c r="O130" s="41">
        <v>142.80223699999988</v>
      </c>
      <c r="P130" s="89"/>
      <c r="Q130" s="89"/>
      <c r="R130" s="41">
        <v>1041.8022369999999</v>
      </c>
      <c r="S130" s="93">
        <v>4</v>
      </c>
      <c r="T130" s="19" t="s">
        <v>204</v>
      </c>
      <c r="U130" s="19" t="s">
        <v>475</v>
      </c>
      <c r="V130" s="19" t="s">
        <v>1079</v>
      </c>
      <c r="W130" s="19" t="s">
        <v>675</v>
      </c>
      <c r="X130" s="19"/>
      <c r="Y130" s="19"/>
      <c r="Z130" s="19">
        <v>1722.48</v>
      </c>
      <c r="AA130" s="19"/>
      <c r="AB130" s="19" t="s">
        <v>1080</v>
      </c>
      <c r="AC130" s="19" t="s">
        <v>184</v>
      </c>
      <c r="AD130" s="19" t="s">
        <v>498</v>
      </c>
      <c r="AE130" s="19"/>
      <c r="AF130" s="19" t="s">
        <v>1081</v>
      </c>
      <c r="AG130" s="19"/>
      <c r="AH130" s="19" t="s">
        <v>1223</v>
      </c>
      <c r="AI130" s="19" t="s">
        <v>997</v>
      </c>
      <c r="AJ130" s="19" t="s">
        <v>590</v>
      </c>
      <c r="AK130" s="19" t="s">
        <v>591</v>
      </c>
    </row>
    <row r="131" spans="1:37" ht="48">
      <c r="A131" s="50" t="s">
        <v>418</v>
      </c>
      <c r="B131" s="22" t="s">
        <v>677</v>
      </c>
      <c r="C131" s="22" t="s">
        <v>1082</v>
      </c>
      <c r="D131" s="22" t="s">
        <v>1083</v>
      </c>
      <c r="E131" s="22" t="s">
        <v>1003</v>
      </c>
      <c r="F131" s="22" t="s">
        <v>495</v>
      </c>
      <c r="G131" s="22" t="s">
        <v>201</v>
      </c>
      <c r="H131" s="22" t="s">
        <v>501</v>
      </c>
      <c r="I131" s="22" t="s">
        <v>580</v>
      </c>
      <c r="J131" s="22" t="s">
        <v>201</v>
      </c>
      <c r="K131" s="22" t="s">
        <v>496</v>
      </c>
      <c r="L131" s="22" t="s">
        <v>472</v>
      </c>
      <c r="M131" s="21">
        <v>43240</v>
      </c>
      <c r="N131" s="41">
        <v>900</v>
      </c>
      <c r="O131" s="41">
        <v>261.62642400000004</v>
      </c>
      <c r="P131" s="89"/>
      <c r="Q131" s="89"/>
      <c r="R131" s="41">
        <v>1161.626424</v>
      </c>
      <c r="S131" s="93">
        <v>4</v>
      </c>
      <c r="T131" s="19" t="s">
        <v>204</v>
      </c>
      <c r="U131" s="19" t="s">
        <v>475</v>
      </c>
      <c r="V131" s="19"/>
      <c r="W131" s="19" t="s">
        <v>675</v>
      </c>
      <c r="X131" s="19"/>
      <c r="Y131" s="19"/>
      <c r="Z131" s="19"/>
      <c r="AA131" s="19"/>
      <c r="AB131" s="19" t="s">
        <v>1084</v>
      </c>
      <c r="AC131" s="19" t="s">
        <v>184</v>
      </c>
      <c r="AD131" s="19" t="s">
        <v>498</v>
      </c>
      <c r="AE131" s="19"/>
      <c r="AF131" s="19"/>
      <c r="AG131" s="19"/>
      <c r="AH131" s="19" t="s">
        <v>1224</v>
      </c>
      <c r="AI131" s="19" t="s">
        <v>997</v>
      </c>
      <c r="AJ131" s="19" t="s">
        <v>590</v>
      </c>
      <c r="AK131" s="19" t="s">
        <v>591</v>
      </c>
    </row>
    <row r="132" spans="1:37" ht="96">
      <c r="A132" s="50" t="s">
        <v>419</v>
      </c>
      <c r="B132" s="22" t="s">
        <v>677</v>
      </c>
      <c r="C132" s="22" t="s">
        <v>1085</v>
      </c>
      <c r="D132" s="22" t="s">
        <v>1086</v>
      </c>
      <c r="E132" s="22" t="s">
        <v>1087</v>
      </c>
      <c r="F132" s="22" t="s">
        <v>495</v>
      </c>
      <c r="G132" s="22" t="s">
        <v>201</v>
      </c>
      <c r="H132" s="22" t="s">
        <v>501</v>
      </c>
      <c r="I132" s="22" t="s">
        <v>580</v>
      </c>
      <c r="J132" s="22" t="s">
        <v>201</v>
      </c>
      <c r="K132" s="22" t="s">
        <v>202</v>
      </c>
      <c r="L132" s="22" t="s">
        <v>1092</v>
      </c>
      <c r="M132" s="21">
        <v>43240</v>
      </c>
      <c r="N132" s="41">
        <v>1799.820361</v>
      </c>
      <c r="O132" s="41">
        <v>805.21940199999972</v>
      </c>
      <c r="P132" s="89"/>
      <c r="Q132" s="89"/>
      <c r="R132" s="41">
        <v>2605.0397629999998</v>
      </c>
      <c r="S132" s="93">
        <v>4</v>
      </c>
      <c r="T132" s="19" t="s">
        <v>204</v>
      </c>
      <c r="U132" s="19" t="s">
        <v>205</v>
      </c>
      <c r="V132" s="19"/>
      <c r="W132" s="19" t="s">
        <v>207</v>
      </c>
      <c r="X132" s="19" t="s">
        <v>1088</v>
      </c>
      <c r="Y132" s="19"/>
      <c r="Z132" s="19" t="s">
        <v>1089</v>
      </c>
      <c r="AA132" s="19"/>
      <c r="AB132" s="19"/>
      <c r="AC132" s="19" t="s">
        <v>184</v>
      </c>
      <c r="AD132" s="19" t="s">
        <v>720</v>
      </c>
      <c r="AE132" s="19" t="s">
        <v>46</v>
      </c>
      <c r="AF132" s="19"/>
      <c r="AG132" s="19"/>
      <c r="AH132" s="19" t="s">
        <v>1225</v>
      </c>
      <c r="AI132" s="19" t="s">
        <v>997</v>
      </c>
      <c r="AJ132" s="19" t="s">
        <v>590</v>
      </c>
      <c r="AK132" s="19" t="s">
        <v>591</v>
      </c>
    </row>
    <row r="133" spans="1:37" ht="48">
      <c r="A133" s="50" t="s">
        <v>1094</v>
      </c>
      <c r="B133" s="22" t="s">
        <v>677</v>
      </c>
      <c r="C133" s="22" t="s">
        <v>1095</v>
      </c>
      <c r="D133" s="22" t="s">
        <v>1096</v>
      </c>
      <c r="E133" s="22" t="s">
        <v>494</v>
      </c>
      <c r="F133" s="22" t="s">
        <v>500</v>
      </c>
      <c r="G133" s="22" t="s">
        <v>201</v>
      </c>
      <c r="H133" s="22" t="s">
        <v>837</v>
      </c>
      <c r="I133" s="22" t="s">
        <v>546</v>
      </c>
      <c r="J133" s="22" t="s">
        <v>201</v>
      </c>
      <c r="K133" s="22" t="s">
        <v>837</v>
      </c>
      <c r="L133" s="22" t="s">
        <v>546</v>
      </c>
      <c r="M133" s="21" t="s">
        <v>1097</v>
      </c>
      <c r="N133" s="41">
        <v>13719.890576</v>
      </c>
      <c r="O133" s="41">
        <v>227.25</v>
      </c>
      <c r="P133" s="41"/>
      <c r="Q133" s="41"/>
      <c r="R133" s="41">
        <v>13947.14</v>
      </c>
      <c r="S133" s="93">
        <v>25</v>
      </c>
      <c r="T133" s="22" t="s">
        <v>204</v>
      </c>
      <c r="U133" s="22" t="s">
        <v>205</v>
      </c>
      <c r="V133" s="22" t="s">
        <v>1098</v>
      </c>
      <c r="W133" s="22" t="s">
        <v>828</v>
      </c>
      <c r="X133" s="22" t="s">
        <v>556</v>
      </c>
      <c r="Y133" s="22">
        <v>60224.4</v>
      </c>
      <c r="Z133" s="22">
        <v>95825</v>
      </c>
      <c r="AA133" s="22" t="s">
        <v>807</v>
      </c>
      <c r="AB133" s="22"/>
      <c r="AC133" s="22" t="s">
        <v>497</v>
      </c>
      <c r="AD133" s="22"/>
      <c r="AE133" s="22"/>
      <c r="AF133" s="22" t="s">
        <v>209</v>
      </c>
      <c r="AG133" s="22"/>
      <c r="AH133" s="22" t="s">
        <v>1205</v>
      </c>
      <c r="AI133" s="22" t="s">
        <v>809</v>
      </c>
      <c r="AJ133" s="22">
        <v>15294181618</v>
      </c>
      <c r="AK133" s="22" t="s">
        <v>880</v>
      </c>
    </row>
    <row r="134" spans="1:37" ht="24">
      <c r="A134" s="50" t="s">
        <v>420</v>
      </c>
      <c r="B134" s="22" t="s">
        <v>677</v>
      </c>
      <c r="C134" s="22" t="s">
        <v>1099</v>
      </c>
      <c r="D134" s="22" t="s">
        <v>1100</v>
      </c>
      <c r="E134" s="22" t="s">
        <v>494</v>
      </c>
      <c r="F134" s="22" t="s">
        <v>500</v>
      </c>
      <c r="G134" s="22" t="s">
        <v>201</v>
      </c>
      <c r="H134" s="22" t="s">
        <v>837</v>
      </c>
      <c r="I134" s="22" t="s">
        <v>838</v>
      </c>
      <c r="J134" s="22" t="s">
        <v>201</v>
      </c>
      <c r="K134" s="22" t="s">
        <v>837</v>
      </c>
      <c r="L134" s="22" t="s">
        <v>838</v>
      </c>
      <c r="M134" s="21" t="s">
        <v>1097</v>
      </c>
      <c r="N134" s="41">
        <v>1596.5016000000001</v>
      </c>
      <c r="O134" s="41">
        <v>0</v>
      </c>
      <c r="P134" s="41"/>
      <c r="Q134" s="41"/>
      <c r="R134" s="41">
        <v>1596.5</v>
      </c>
      <c r="S134" s="93">
        <v>25</v>
      </c>
      <c r="T134" s="22" t="s">
        <v>204</v>
      </c>
      <c r="U134" s="22" t="s">
        <v>205</v>
      </c>
      <c r="V134" s="22" t="s">
        <v>1101</v>
      </c>
      <c r="W134" s="22" t="s">
        <v>206</v>
      </c>
      <c r="X134" s="22" t="s">
        <v>1102</v>
      </c>
      <c r="Y134" s="22">
        <v>18960</v>
      </c>
      <c r="Z134" s="22">
        <v>0</v>
      </c>
      <c r="AA134" s="22" t="s">
        <v>807</v>
      </c>
      <c r="AB134" s="22"/>
      <c r="AC134" s="22" t="s">
        <v>497</v>
      </c>
      <c r="AD134" s="22"/>
      <c r="AE134" s="22"/>
      <c r="AF134" s="22" t="s">
        <v>209</v>
      </c>
      <c r="AG134" s="22"/>
      <c r="AH134" s="22" t="s">
        <v>1206</v>
      </c>
      <c r="AI134" s="22" t="s">
        <v>809</v>
      </c>
      <c r="AJ134" s="22">
        <v>15294181618</v>
      </c>
      <c r="AK134" s="22" t="s">
        <v>880</v>
      </c>
    </row>
    <row r="135" spans="1:37" ht="36">
      <c r="A135" s="50" t="s">
        <v>421</v>
      </c>
      <c r="B135" s="22" t="s">
        <v>677</v>
      </c>
      <c r="C135" s="22" t="s">
        <v>1103</v>
      </c>
      <c r="D135" s="22" t="s">
        <v>1104</v>
      </c>
      <c r="E135" s="22" t="s">
        <v>199</v>
      </c>
      <c r="F135" s="22" t="s">
        <v>500</v>
      </c>
      <c r="G135" s="22" t="s">
        <v>201</v>
      </c>
      <c r="H135" s="22" t="s">
        <v>837</v>
      </c>
      <c r="I135" s="22" t="s">
        <v>546</v>
      </c>
      <c r="J135" s="22" t="s">
        <v>201</v>
      </c>
      <c r="K135" s="22" t="s">
        <v>837</v>
      </c>
      <c r="L135" s="22" t="s">
        <v>546</v>
      </c>
      <c r="M135" s="21" t="s">
        <v>1097</v>
      </c>
      <c r="N135" s="41">
        <v>597.83496700000001</v>
      </c>
      <c r="O135" s="41">
        <v>0</v>
      </c>
      <c r="P135" s="41"/>
      <c r="Q135" s="41"/>
      <c r="R135" s="41">
        <v>597.83000000000004</v>
      </c>
      <c r="S135" s="93">
        <v>25</v>
      </c>
      <c r="T135" s="22" t="s">
        <v>204</v>
      </c>
      <c r="U135" s="22" t="s">
        <v>205</v>
      </c>
      <c r="V135" s="22" t="s">
        <v>1105</v>
      </c>
      <c r="W135" s="22" t="s">
        <v>206</v>
      </c>
      <c r="X135" s="22" t="s">
        <v>1102</v>
      </c>
      <c r="Y135" s="22">
        <v>23328.2</v>
      </c>
      <c r="Z135" s="22">
        <v>0</v>
      </c>
      <c r="AA135" s="22" t="s">
        <v>807</v>
      </c>
      <c r="AB135" s="22"/>
      <c r="AC135" s="22" t="s">
        <v>497</v>
      </c>
      <c r="AD135" s="22"/>
      <c r="AE135" s="22"/>
      <c r="AF135" s="22" t="s">
        <v>209</v>
      </c>
      <c r="AG135" s="22"/>
      <c r="AH135" s="22" t="s">
        <v>1207</v>
      </c>
      <c r="AI135" s="22" t="s">
        <v>809</v>
      </c>
      <c r="AJ135" s="22">
        <v>15294181618</v>
      </c>
      <c r="AK135" s="22" t="s">
        <v>880</v>
      </c>
    </row>
    <row r="136" spans="1:37" ht="36">
      <c r="A136" s="50" t="s">
        <v>422</v>
      </c>
      <c r="B136" s="22" t="s">
        <v>677</v>
      </c>
      <c r="C136" s="22" t="s">
        <v>1106</v>
      </c>
      <c r="D136" s="22" t="s">
        <v>1107</v>
      </c>
      <c r="E136" s="22" t="s">
        <v>210</v>
      </c>
      <c r="F136" s="22" t="s">
        <v>500</v>
      </c>
      <c r="G136" s="22" t="s">
        <v>201</v>
      </c>
      <c r="H136" s="22" t="s">
        <v>862</v>
      </c>
      <c r="I136" s="22" t="s">
        <v>949</v>
      </c>
      <c r="J136" s="22" t="s">
        <v>201</v>
      </c>
      <c r="K136" s="22" t="s">
        <v>862</v>
      </c>
      <c r="L136" s="22" t="s">
        <v>949</v>
      </c>
      <c r="M136" s="21" t="s">
        <v>1097</v>
      </c>
      <c r="N136" s="41">
        <v>1199.9781380000002</v>
      </c>
      <c r="O136" s="41">
        <v>31.28</v>
      </c>
      <c r="P136" s="41"/>
      <c r="Q136" s="41"/>
      <c r="R136" s="41">
        <v>1231.26</v>
      </c>
      <c r="S136" s="93">
        <v>25</v>
      </c>
      <c r="T136" s="22" t="s">
        <v>204</v>
      </c>
      <c r="U136" s="22" t="s">
        <v>205</v>
      </c>
      <c r="V136" s="22" t="s">
        <v>1108</v>
      </c>
      <c r="W136" s="22" t="s">
        <v>663</v>
      </c>
      <c r="X136" s="22" t="s">
        <v>556</v>
      </c>
      <c r="Y136" s="22">
        <v>314.7</v>
      </c>
      <c r="Z136" s="22">
        <v>1313.68</v>
      </c>
      <c r="AA136" s="22" t="s">
        <v>807</v>
      </c>
      <c r="AB136" s="22"/>
      <c r="AC136" s="22" t="s">
        <v>497</v>
      </c>
      <c r="AD136" s="22"/>
      <c r="AE136" s="22"/>
      <c r="AF136" s="22" t="s">
        <v>209</v>
      </c>
      <c r="AG136" s="22"/>
      <c r="AH136" s="22" t="s">
        <v>1208</v>
      </c>
      <c r="AI136" s="22" t="s">
        <v>809</v>
      </c>
      <c r="AJ136" s="22">
        <v>15294181618</v>
      </c>
      <c r="AK136" s="22" t="s">
        <v>880</v>
      </c>
    </row>
    <row r="137" spans="1:37" ht="36">
      <c r="A137" s="50" t="s">
        <v>423</v>
      </c>
      <c r="B137" s="22" t="s">
        <v>677</v>
      </c>
      <c r="C137" s="22" t="s">
        <v>1109</v>
      </c>
      <c r="D137" s="22" t="s">
        <v>1110</v>
      </c>
      <c r="E137" s="22" t="s">
        <v>210</v>
      </c>
      <c r="F137" s="22" t="s">
        <v>500</v>
      </c>
      <c r="G137" s="22" t="s">
        <v>201</v>
      </c>
      <c r="H137" s="22" t="s">
        <v>862</v>
      </c>
      <c r="I137" s="22" t="s">
        <v>1111</v>
      </c>
      <c r="J137" s="22" t="s">
        <v>201</v>
      </c>
      <c r="K137" s="22" t="s">
        <v>862</v>
      </c>
      <c r="L137" s="22" t="s">
        <v>1111</v>
      </c>
      <c r="M137" s="21" t="s">
        <v>1097</v>
      </c>
      <c r="N137" s="41">
        <v>963.22470799999996</v>
      </c>
      <c r="O137" s="41">
        <v>39.369999999999997</v>
      </c>
      <c r="P137" s="41"/>
      <c r="Q137" s="41"/>
      <c r="R137" s="41">
        <v>1002.6</v>
      </c>
      <c r="S137" s="93">
        <v>25</v>
      </c>
      <c r="T137" s="22" t="s">
        <v>204</v>
      </c>
      <c r="U137" s="22" t="s">
        <v>205</v>
      </c>
      <c r="V137" s="22" t="s">
        <v>1112</v>
      </c>
      <c r="W137" s="22" t="s">
        <v>663</v>
      </c>
      <c r="X137" s="22" t="s">
        <v>559</v>
      </c>
      <c r="Y137" s="22">
        <v>23500</v>
      </c>
      <c r="Z137" s="22">
        <v>8737.2099999999991</v>
      </c>
      <c r="AA137" s="22" t="s">
        <v>807</v>
      </c>
      <c r="AB137" s="22"/>
      <c r="AC137" s="22" t="s">
        <v>497</v>
      </c>
      <c r="AD137" s="22"/>
      <c r="AE137" s="22"/>
      <c r="AF137" s="22" t="s">
        <v>597</v>
      </c>
      <c r="AG137" s="22"/>
      <c r="AH137" s="22" t="s">
        <v>1209</v>
      </c>
      <c r="AI137" s="22" t="s">
        <v>809</v>
      </c>
      <c r="AJ137" s="22">
        <v>15294181618</v>
      </c>
      <c r="AK137" s="22" t="s">
        <v>880</v>
      </c>
    </row>
    <row r="138" spans="1:37" ht="36">
      <c r="A138" s="50" t="s">
        <v>424</v>
      </c>
      <c r="B138" s="22" t="s">
        <v>677</v>
      </c>
      <c r="C138" s="22" t="s">
        <v>1113</v>
      </c>
      <c r="D138" s="22" t="s">
        <v>1114</v>
      </c>
      <c r="E138" s="22" t="s">
        <v>199</v>
      </c>
      <c r="F138" s="22" t="s">
        <v>500</v>
      </c>
      <c r="G138" s="22" t="s">
        <v>201</v>
      </c>
      <c r="H138" s="22" t="s">
        <v>862</v>
      </c>
      <c r="I138" s="22" t="s">
        <v>949</v>
      </c>
      <c r="J138" s="22" t="s">
        <v>201</v>
      </c>
      <c r="K138" s="22" t="s">
        <v>862</v>
      </c>
      <c r="L138" s="22" t="s">
        <v>949</v>
      </c>
      <c r="M138" s="21" t="s">
        <v>1097</v>
      </c>
      <c r="N138" s="41">
        <v>896.81965600000001</v>
      </c>
      <c r="O138" s="41">
        <v>40.28</v>
      </c>
      <c r="P138" s="41"/>
      <c r="Q138" s="41"/>
      <c r="R138" s="41">
        <v>937.09</v>
      </c>
      <c r="S138" s="93">
        <v>25</v>
      </c>
      <c r="T138" s="22" t="s">
        <v>204</v>
      </c>
      <c r="U138" s="22" t="s">
        <v>205</v>
      </c>
      <c r="V138" s="22" t="s">
        <v>1115</v>
      </c>
      <c r="W138" s="22" t="s">
        <v>206</v>
      </c>
      <c r="X138" s="22" t="s">
        <v>556</v>
      </c>
      <c r="Y138" s="22">
        <v>49186.47</v>
      </c>
      <c r="Z138" s="22">
        <v>0</v>
      </c>
      <c r="AA138" s="22" t="s">
        <v>807</v>
      </c>
      <c r="AB138" s="22"/>
      <c r="AC138" s="22" t="s">
        <v>497</v>
      </c>
      <c r="AD138" s="22"/>
      <c r="AE138" s="22"/>
      <c r="AF138" s="22" t="s">
        <v>209</v>
      </c>
      <c r="AG138" s="22"/>
      <c r="AH138" s="22" t="s">
        <v>1210</v>
      </c>
      <c r="AI138" s="22" t="s">
        <v>809</v>
      </c>
      <c r="AJ138" s="22">
        <v>15294181618</v>
      </c>
      <c r="AK138" s="22" t="s">
        <v>880</v>
      </c>
    </row>
    <row r="139" spans="1:37" ht="72">
      <c r="A139" s="50" t="s">
        <v>425</v>
      </c>
      <c r="B139" s="22" t="s">
        <v>677</v>
      </c>
      <c r="C139" s="22" t="s">
        <v>1116</v>
      </c>
      <c r="D139" s="22" t="s">
        <v>1117</v>
      </c>
      <c r="E139" s="22" t="s">
        <v>494</v>
      </c>
      <c r="F139" s="22" t="s">
        <v>500</v>
      </c>
      <c r="G139" s="22" t="s">
        <v>201</v>
      </c>
      <c r="H139" s="22" t="s">
        <v>587</v>
      </c>
      <c r="I139" s="22" t="s">
        <v>552</v>
      </c>
      <c r="J139" s="22" t="s">
        <v>201</v>
      </c>
      <c r="K139" s="22" t="s">
        <v>587</v>
      </c>
      <c r="L139" s="22" t="s">
        <v>552</v>
      </c>
      <c r="M139" s="21" t="s">
        <v>1097</v>
      </c>
      <c r="N139" s="41">
        <v>798.36436100000003</v>
      </c>
      <c r="O139" s="41">
        <v>61.52</v>
      </c>
      <c r="P139" s="41"/>
      <c r="Q139" s="41"/>
      <c r="R139" s="41">
        <v>859.88</v>
      </c>
      <c r="S139" s="93">
        <v>25</v>
      </c>
      <c r="T139" s="22" t="s">
        <v>204</v>
      </c>
      <c r="U139" s="22" t="s">
        <v>576</v>
      </c>
      <c r="V139" s="22" t="s">
        <v>1118</v>
      </c>
      <c r="W139" s="22"/>
      <c r="X139" s="22"/>
      <c r="Y139" s="22"/>
      <c r="Z139" s="22"/>
      <c r="AA139" s="22"/>
      <c r="AB139" s="22"/>
      <c r="AC139" s="22" t="s">
        <v>497</v>
      </c>
      <c r="AD139" s="22"/>
      <c r="AE139" s="22"/>
      <c r="AF139" s="22"/>
      <c r="AG139" s="22"/>
      <c r="AH139" s="22" t="s">
        <v>498</v>
      </c>
      <c r="AI139" s="22" t="s">
        <v>809</v>
      </c>
      <c r="AJ139" s="22">
        <v>15294181618</v>
      </c>
      <c r="AK139" s="22" t="s">
        <v>880</v>
      </c>
    </row>
    <row r="140" spans="1:37" ht="36">
      <c r="A140" s="50" t="s">
        <v>426</v>
      </c>
      <c r="B140" s="22" t="s">
        <v>677</v>
      </c>
      <c r="C140" s="22" t="s">
        <v>1119</v>
      </c>
      <c r="D140" s="22" t="s">
        <v>1120</v>
      </c>
      <c r="E140" s="22" t="s">
        <v>199</v>
      </c>
      <c r="F140" s="22" t="s">
        <v>500</v>
      </c>
      <c r="G140" s="22" t="s">
        <v>201</v>
      </c>
      <c r="H140" s="22" t="s">
        <v>587</v>
      </c>
      <c r="I140" s="22" t="s">
        <v>552</v>
      </c>
      <c r="J140" s="22" t="s">
        <v>201</v>
      </c>
      <c r="K140" s="22" t="s">
        <v>587</v>
      </c>
      <c r="L140" s="22" t="s">
        <v>552</v>
      </c>
      <c r="M140" s="21" t="s">
        <v>1097</v>
      </c>
      <c r="N140" s="41">
        <v>747.82798000000003</v>
      </c>
      <c r="O140" s="41">
        <v>47.39</v>
      </c>
      <c r="P140" s="41"/>
      <c r="Q140" s="41"/>
      <c r="R140" s="41">
        <v>795.22</v>
      </c>
      <c r="S140" s="93">
        <v>25</v>
      </c>
      <c r="T140" s="22" t="s">
        <v>204</v>
      </c>
      <c r="U140" s="22" t="s">
        <v>576</v>
      </c>
      <c r="V140" s="22" t="s">
        <v>1121</v>
      </c>
      <c r="W140" s="22"/>
      <c r="X140" s="22"/>
      <c r="Y140" s="22"/>
      <c r="Z140" s="22"/>
      <c r="AA140" s="22"/>
      <c r="AB140" s="22"/>
      <c r="AC140" s="22" t="s">
        <v>497</v>
      </c>
      <c r="AD140" s="22"/>
      <c r="AE140" s="22"/>
      <c r="AF140" s="22"/>
      <c r="AG140" s="22"/>
      <c r="AH140" s="22" t="s">
        <v>498</v>
      </c>
      <c r="AI140" s="22" t="s">
        <v>809</v>
      </c>
      <c r="AJ140" s="22">
        <v>15294181618</v>
      </c>
      <c r="AK140" s="22" t="s">
        <v>880</v>
      </c>
    </row>
    <row r="141" spans="1:37" ht="36">
      <c r="A141" s="50" t="s">
        <v>427</v>
      </c>
      <c r="B141" s="22" t="s">
        <v>677</v>
      </c>
      <c r="C141" s="22" t="s">
        <v>1122</v>
      </c>
      <c r="D141" s="22" t="s">
        <v>1123</v>
      </c>
      <c r="E141" s="22" t="s">
        <v>494</v>
      </c>
      <c r="F141" s="22" t="s">
        <v>500</v>
      </c>
      <c r="G141" s="22" t="s">
        <v>201</v>
      </c>
      <c r="H141" s="22" t="s">
        <v>587</v>
      </c>
      <c r="I141" s="22" t="s">
        <v>552</v>
      </c>
      <c r="J141" s="22" t="s">
        <v>201</v>
      </c>
      <c r="K141" s="22" t="s">
        <v>587</v>
      </c>
      <c r="L141" s="22" t="s">
        <v>552</v>
      </c>
      <c r="M141" s="21" t="s">
        <v>1097</v>
      </c>
      <c r="N141" s="41">
        <v>508.55678</v>
      </c>
      <c r="O141" s="41">
        <v>31.98</v>
      </c>
      <c r="P141" s="41"/>
      <c r="Q141" s="41"/>
      <c r="R141" s="41">
        <v>540.54</v>
      </c>
      <c r="S141" s="93">
        <v>25</v>
      </c>
      <c r="T141" s="22" t="s">
        <v>204</v>
      </c>
      <c r="U141" s="22" t="s">
        <v>576</v>
      </c>
      <c r="V141" s="22" t="s">
        <v>1124</v>
      </c>
      <c r="W141" s="22"/>
      <c r="X141" s="22"/>
      <c r="Y141" s="22"/>
      <c r="Z141" s="22"/>
      <c r="AA141" s="22"/>
      <c r="AB141" s="22"/>
      <c r="AC141" s="22" t="s">
        <v>497</v>
      </c>
      <c r="AD141" s="22"/>
      <c r="AE141" s="22"/>
      <c r="AF141" s="22"/>
      <c r="AG141" s="22"/>
      <c r="AH141" s="22" t="s">
        <v>498</v>
      </c>
      <c r="AI141" s="22" t="s">
        <v>809</v>
      </c>
      <c r="AJ141" s="22">
        <v>15294181618</v>
      </c>
      <c r="AK141" s="22" t="s">
        <v>880</v>
      </c>
    </row>
    <row r="142" spans="1:37" ht="72">
      <c r="A142" s="50" t="s">
        <v>428</v>
      </c>
      <c r="B142" s="22" t="s">
        <v>677</v>
      </c>
      <c r="C142" s="22" t="s">
        <v>1125</v>
      </c>
      <c r="D142" s="22" t="s">
        <v>1126</v>
      </c>
      <c r="E142" s="22" t="s">
        <v>1127</v>
      </c>
      <c r="F142" s="22" t="s">
        <v>500</v>
      </c>
      <c r="G142" s="22" t="s">
        <v>201</v>
      </c>
      <c r="H142" s="22" t="s">
        <v>587</v>
      </c>
      <c r="I142" s="22" t="s">
        <v>552</v>
      </c>
      <c r="J142" s="22" t="s">
        <v>201</v>
      </c>
      <c r="K142" s="22" t="s">
        <v>587</v>
      </c>
      <c r="L142" s="22" t="s">
        <v>552</v>
      </c>
      <c r="M142" s="21" t="s">
        <v>1097</v>
      </c>
      <c r="N142" s="41">
        <v>700</v>
      </c>
      <c r="O142" s="41">
        <v>103.47</v>
      </c>
      <c r="P142" s="41"/>
      <c r="Q142" s="41"/>
      <c r="R142" s="41">
        <v>803.47</v>
      </c>
      <c r="S142" s="93">
        <v>25</v>
      </c>
      <c r="T142" s="22" t="s">
        <v>204</v>
      </c>
      <c r="U142" s="22" t="s">
        <v>576</v>
      </c>
      <c r="V142" s="22" t="s">
        <v>1128</v>
      </c>
      <c r="W142" s="22"/>
      <c r="X142" s="22"/>
      <c r="Y142" s="22"/>
      <c r="Z142" s="22"/>
      <c r="AA142" s="22"/>
      <c r="AB142" s="22"/>
      <c r="AC142" s="22" t="s">
        <v>497</v>
      </c>
      <c r="AD142" s="22"/>
      <c r="AE142" s="22"/>
      <c r="AF142" s="22"/>
      <c r="AG142" s="22"/>
      <c r="AH142" s="22" t="s">
        <v>498</v>
      </c>
      <c r="AI142" s="22" t="s">
        <v>809</v>
      </c>
      <c r="AJ142" s="22">
        <v>15294181618</v>
      </c>
      <c r="AK142" s="22" t="s">
        <v>880</v>
      </c>
    </row>
    <row r="143" spans="1:37" ht="36">
      <c r="A143" s="50" t="s">
        <v>429</v>
      </c>
      <c r="B143" s="22" t="s">
        <v>677</v>
      </c>
      <c r="C143" s="22" t="s">
        <v>1129</v>
      </c>
      <c r="D143" s="22" t="s">
        <v>1130</v>
      </c>
      <c r="E143" s="22" t="s">
        <v>494</v>
      </c>
      <c r="F143" s="22" t="s">
        <v>500</v>
      </c>
      <c r="G143" s="22" t="s">
        <v>201</v>
      </c>
      <c r="H143" s="22" t="s">
        <v>587</v>
      </c>
      <c r="I143" s="22" t="s">
        <v>552</v>
      </c>
      <c r="J143" s="22" t="s">
        <v>201</v>
      </c>
      <c r="K143" s="22" t="s">
        <v>587</v>
      </c>
      <c r="L143" s="22" t="s">
        <v>552</v>
      </c>
      <c r="M143" s="21" t="s">
        <v>1097</v>
      </c>
      <c r="N143" s="41">
        <v>490</v>
      </c>
      <c r="O143" s="41">
        <v>16.829999999999998</v>
      </c>
      <c r="P143" s="41"/>
      <c r="Q143" s="41"/>
      <c r="R143" s="41">
        <v>506.83</v>
      </c>
      <c r="S143" s="93">
        <v>25</v>
      </c>
      <c r="T143" s="22" t="s">
        <v>204</v>
      </c>
      <c r="U143" s="22" t="s">
        <v>205</v>
      </c>
      <c r="V143" s="22" t="s">
        <v>1131</v>
      </c>
      <c r="W143" s="22" t="s">
        <v>663</v>
      </c>
      <c r="X143" s="22" t="s">
        <v>556</v>
      </c>
      <c r="Y143" s="22">
        <v>39501.300000000003</v>
      </c>
      <c r="Z143" s="22">
        <v>1231.28</v>
      </c>
      <c r="AA143" s="22" t="s">
        <v>807</v>
      </c>
      <c r="AB143" s="22"/>
      <c r="AC143" s="22" t="s">
        <v>497</v>
      </c>
      <c r="AD143" s="22"/>
      <c r="AE143" s="22"/>
      <c r="AF143" s="22" t="s">
        <v>209</v>
      </c>
      <c r="AG143" s="22"/>
      <c r="AH143" s="22" t="s">
        <v>1211</v>
      </c>
      <c r="AI143" s="22" t="s">
        <v>809</v>
      </c>
      <c r="AJ143" s="22">
        <v>15294181618</v>
      </c>
      <c r="AK143" s="22" t="s">
        <v>880</v>
      </c>
    </row>
    <row r="144" spans="1:37" ht="24">
      <c r="A144" s="50" t="s">
        <v>430</v>
      </c>
      <c r="B144" s="22" t="s">
        <v>677</v>
      </c>
      <c r="C144" s="22" t="s">
        <v>1132</v>
      </c>
      <c r="D144" s="22" t="s">
        <v>1133</v>
      </c>
      <c r="E144" s="22" t="s">
        <v>494</v>
      </c>
      <c r="F144" s="22" t="s">
        <v>500</v>
      </c>
      <c r="G144" s="22" t="s">
        <v>201</v>
      </c>
      <c r="H144" s="22" t="s">
        <v>587</v>
      </c>
      <c r="I144" s="22" t="s">
        <v>552</v>
      </c>
      <c r="J144" s="22" t="s">
        <v>201</v>
      </c>
      <c r="K144" s="22" t="s">
        <v>587</v>
      </c>
      <c r="L144" s="22" t="s">
        <v>552</v>
      </c>
      <c r="M144" s="21" t="s">
        <v>1097</v>
      </c>
      <c r="N144" s="41">
        <v>597.466814</v>
      </c>
      <c r="O144" s="41">
        <v>5.13</v>
      </c>
      <c r="P144" s="41"/>
      <c r="Q144" s="41"/>
      <c r="R144" s="41">
        <v>602.6</v>
      </c>
      <c r="S144" s="93">
        <v>25</v>
      </c>
      <c r="T144" s="22" t="s">
        <v>204</v>
      </c>
      <c r="U144" s="22" t="s">
        <v>205</v>
      </c>
      <c r="V144" s="22" t="s">
        <v>1134</v>
      </c>
      <c r="W144" s="22" t="s">
        <v>1135</v>
      </c>
      <c r="X144" s="22" t="s">
        <v>556</v>
      </c>
      <c r="Y144" s="22"/>
      <c r="Z144" s="22">
        <v>279.86</v>
      </c>
      <c r="AA144" s="22"/>
      <c r="AB144" s="22" t="s">
        <v>1136</v>
      </c>
      <c r="AC144" s="22" t="s">
        <v>497</v>
      </c>
      <c r="AD144" s="22"/>
      <c r="AE144" s="22"/>
      <c r="AF144" s="22" t="s">
        <v>209</v>
      </c>
      <c r="AG144" s="22"/>
      <c r="AH144" s="22" t="s">
        <v>1212</v>
      </c>
      <c r="AI144" s="22" t="s">
        <v>809</v>
      </c>
      <c r="AJ144" s="22">
        <v>15294181618</v>
      </c>
      <c r="AK144" s="22" t="s">
        <v>880</v>
      </c>
    </row>
    <row r="145" spans="1:37" ht="36">
      <c r="A145" s="50" t="s">
        <v>431</v>
      </c>
      <c r="B145" s="22" t="s">
        <v>677</v>
      </c>
      <c r="C145" s="22" t="s">
        <v>1137</v>
      </c>
      <c r="D145" s="22" t="s">
        <v>1138</v>
      </c>
      <c r="E145" s="22" t="s">
        <v>499</v>
      </c>
      <c r="F145" s="22" t="s">
        <v>500</v>
      </c>
      <c r="G145" s="22" t="s">
        <v>201</v>
      </c>
      <c r="H145" s="22" t="s">
        <v>587</v>
      </c>
      <c r="I145" s="22" t="s">
        <v>936</v>
      </c>
      <c r="J145" s="22" t="s">
        <v>201</v>
      </c>
      <c r="K145" s="22" t="s">
        <v>587</v>
      </c>
      <c r="L145" s="22" t="s">
        <v>936</v>
      </c>
      <c r="M145" s="21" t="s">
        <v>1097</v>
      </c>
      <c r="N145" s="41">
        <v>500</v>
      </c>
      <c r="O145" s="41">
        <v>36.28</v>
      </c>
      <c r="P145" s="41"/>
      <c r="Q145" s="41"/>
      <c r="R145" s="41">
        <v>536.28</v>
      </c>
      <c r="S145" s="93">
        <v>25</v>
      </c>
      <c r="T145" s="22" t="s">
        <v>204</v>
      </c>
      <c r="U145" s="22" t="s">
        <v>205</v>
      </c>
      <c r="V145" s="22" t="s">
        <v>1139</v>
      </c>
      <c r="W145" s="22" t="s">
        <v>1140</v>
      </c>
      <c r="X145" s="22"/>
      <c r="Y145" s="22"/>
      <c r="Z145" s="22"/>
      <c r="AA145" s="22"/>
      <c r="AB145" s="22"/>
      <c r="AC145" s="22" t="s">
        <v>497</v>
      </c>
      <c r="AD145" s="22"/>
      <c r="AE145" s="22"/>
      <c r="AF145" s="22"/>
      <c r="AG145" s="22"/>
      <c r="AH145" s="22" t="s">
        <v>1213</v>
      </c>
      <c r="AI145" s="22" t="s">
        <v>809</v>
      </c>
      <c r="AJ145" s="22">
        <v>15294181618</v>
      </c>
      <c r="AK145" s="22" t="s">
        <v>880</v>
      </c>
    </row>
    <row r="146" spans="1:37" ht="24">
      <c r="A146" s="50" t="s">
        <v>432</v>
      </c>
      <c r="B146" s="22" t="s">
        <v>677</v>
      </c>
      <c r="C146" s="22" t="s">
        <v>1141</v>
      </c>
      <c r="D146" s="22" t="s">
        <v>1142</v>
      </c>
      <c r="E146" s="22" t="s">
        <v>213</v>
      </c>
      <c r="F146" s="22" t="s">
        <v>500</v>
      </c>
      <c r="G146" s="22" t="s">
        <v>201</v>
      </c>
      <c r="H146" s="22" t="s">
        <v>862</v>
      </c>
      <c r="I146" s="22" t="s">
        <v>1143</v>
      </c>
      <c r="J146" s="22" t="s">
        <v>201</v>
      </c>
      <c r="K146" s="22" t="s">
        <v>862</v>
      </c>
      <c r="L146" s="22" t="s">
        <v>1143</v>
      </c>
      <c r="M146" s="21" t="s">
        <v>1097</v>
      </c>
      <c r="N146" s="41">
        <v>700</v>
      </c>
      <c r="O146" s="41">
        <v>31.49</v>
      </c>
      <c r="P146" s="41"/>
      <c r="Q146" s="41"/>
      <c r="R146" s="41">
        <v>731.49</v>
      </c>
      <c r="S146" s="93">
        <v>25</v>
      </c>
      <c r="T146" s="22" t="s">
        <v>204</v>
      </c>
      <c r="U146" s="22" t="s">
        <v>205</v>
      </c>
      <c r="V146" s="22" t="s">
        <v>1144</v>
      </c>
      <c r="W146" s="22" t="s">
        <v>1140</v>
      </c>
      <c r="X146" s="22"/>
      <c r="Y146" s="22"/>
      <c r="Z146" s="22"/>
      <c r="AA146" s="22"/>
      <c r="AB146" s="22"/>
      <c r="AC146" s="22" t="s">
        <v>497</v>
      </c>
      <c r="AD146" s="22"/>
      <c r="AE146" s="22"/>
      <c r="AF146" s="22"/>
      <c r="AG146" s="22"/>
      <c r="AH146" s="22" t="s">
        <v>1213</v>
      </c>
      <c r="AI146" s="22" t="s">
        <v>809</v>
      </c>
      <c r="AJ146" s="22">
        <v>15294181618</v>
      </c>
      <c r="AK146" s="22" t="s">
        <v>880</v>
      </c>
    </row>
    <row r="147" spans="1:37" ht="36">
      <c r="A147" s="50" t="s">
        <v>433</v>
      </c>
      <c r="B147" s="22" t="s">
        <v>677</v>
      </c>
      <c r="C147" s="22" t="s">
        <v>1145</v>
      </c>
      <c r="D147" s="22" t="s">
        <v>1146</v>
      </c>
      <c r="E147" s="22" t="s">
        <v>494</v>
      </c>
      <c r="F147" s="22" t="s">
        <v>500</v>
      </c>
      <c r="G147" s="22" t="s">
        <v>201</v>
      </c>
      <c r="H147" s="22" t="s">
        <v>1147</v>
      </c>
      <c r="I147" s="22" t="s">
        <v>1062</v>
      </c>
      <c r="J147" s="22" t="s">
        <v>201</v>
      </c>
      <c r="K147" s="22" t="s">
        <v>1147</v>
      </c>
      <c r="L147" s="22" t="s">
        <v>1062</v>
      </c>
      <c r="M147" s="21" t="s">
        <v>1097</v>
      </c>
      <c r="N147" s="41">
        <v>479.95286600000003</v>
      </c>
      <c r="O147" s="41">
        <v>13.13</v>
      </c>
      <c r="P147" s="41"/>
      <c r="Q147" s="41"/>
      <c r="R147" s="41">
        <v>493.08</v>
      </c>
      <c r="S147" s="93">
        <v>25</v>
      </c>
      <c r="T147" s="22" t="s">
        <v>204</v>
      </c>
      <c r="U147" s="22" t="s">
        <v>205</v>
      </c>
      <c r="V147" s="22" t="s">
        <v>1148</v>
      </c>
      <c r="W147" s="22" t="s">
        <v>663</v>
      </c>
      <c r="X147" s="22" t="s">
        <v>559</v>
      </c>
      <c r="Y147" s="22">
        <v>15070.5</v>
      </c>
      <c r="Z147" s="22">
        <v>3983.91</v>
      </c>
      <c r="AA147" s="22" t="s">
        <v>807</v>
      </c>
      <c r="AB147" s="22"/>
      <c r="AC147" s="22" t="s">
        <v>497</v>
      </c>
      <c r="AD147" s="22"/>
      <c r="AE147" s="22"/>
      <c r="AF147" s="22" t="s">
        <v>597</v>
      </c>
      <c r="AG147" s="22"/>
      <c r="AH147" s="22" t="s">
        <v>1214</v>
      </c>
      <c r="AI147" s="22" t="s">
        <v>809</v>
      </c>
      <c r="AJ147" s="22">
        <v>15294181618</v>
      </c>
      <c r="AK147" s="22" t="s">
        <v>880</v>
      </c>
    </row>
    <row r="148" spans="1:37" ht="36">
      <c r="A148" s="50" t="s">
        <v>434</v>
      </c>
      <c r="B148" s="22" t="s">
        <v>677</v>
      </c>
      <c r="C148" s="22" t="s">
        <v>1149</v>
      </c>
      <c r="D148" s="22" t="s">
        <v>1150</v>
      </c>
      <c r="E148" s="22" t="s">
        <v>499</v>
      </c>
      <c r="F148" s="22" t="s">
        <v>500</v>
      </c>
      <c r="G148" s="22" t="s">
        <v>201</v>
      </c>
      <c r="H148" s="22" t="s">
        <v>1147</v>
      </c>
      <c r="I148" s="22" t="s">
        <v>1151</v>
      </c>
      <c r="J148" s="22" t="s">
        <v>201</v>
      </c>
      <c r="K148" s="22" t="s">
        <v>1147</v>
      </c>
      <c r="L148" s="22" t="s">
        <v>1151</v>
      </c>
      <c r="M148" s="21" t="s">
        <v>1097</v>
      </c>
      <c r="N148" s="41">
        <v>499.93499600000001</v>
      </c>
      <c r="O148" s="41">
        <v>8.11</v>
      </c>
      <c r="P148" s="41"/>
      <c r="Q148" s="41"/>
      <c r="R148" s="41">
        <v>508.04</v>
      </c>
      <c r="S148" s="93">
        <v>25</v>
      </c>
      <c r="T148" s="22" t="s">
        <v>204</v>
      </c>
      <c r="U148" s="22" t="s">
        <v>576</v>
      </c>
      <c r="V148" s="22" t="s">
        <v>1152</v>
      </c>
      <c r="W148" s="22"/>
      <c r="X148" s="22"/>
      <c r="Y148" s="22"/>
      <c r="Z148" s="22"/>
      <c r="AA148" s="22"/>
      <c r="AB148" s="22"/>
      <c r="AC148" s="22" t="s">
        <v>185</v>
      </c>
      <c r="AD148" s="22"/>
      <c r="AE148" s="22"/>
      <c r="AF148" s="22"/>
      <c r="AG148" s="22"/>
      <c r="AH148" s="22" t="s">
        <v>498</v>
      </c>
      <c r="AI148" s="22" t="s">
        <v>809</v>
      </c>
      <c r="AJ148" s="22">
        <v>15294181618</v>
      </c>
      <c r="AK148" s="22" t="s">
        <v>880</v>
      </c>
    </row>
    <row r="149" spans="1:37" ht="36">
      <c r="A149" s="50" t="s">
        <v>435</v>
      </c>
      <c r="B149" s="22" t="s">
        <v>677</v>
      </c>
      <c r="C149" s="22" t="s">
        <v>1153</v>
      </c>
      <c r="D149" s="22" t="s">
        <v>1154</v>
      </c>
      <c r="E149" s="22" t="s">
        <v>210</v>
      </c>
      <c r="F149" s="22" t="s">
        <v>500</v>
      </c>
      <c r="G149" s="22" t="s">
        <v>201</v>
      </c>
      <c r="H149" s="22" t="s">
        <v>1147</v>
      </c>
      <c r="I149" s="22" t="s">
        <v>1062</v>
      </c>
      <c r="J149" s="22" t="s">
        <v>201</v>
      </c>
      <c r="K149" s="22" t="s">
        <v>1147</v>
      </c>
      <c r="L149" s="22" t="s">
        <v>1062</v>
      </c>
      <c r="M149" s="21" t="s">
        <v>1097</v>
      </c>
      <c r="N149" s="41">
        <v>479.54878899999994</v>
      </c>
      <c r="O149" s="41">
        <v>11.25</v>
      </c>
      <c r="P149" s="41"/>
      <c r="Q149" s="41"/>
      <c r="R149" s="41">
        <v>490.8</v>
      </c>
      <c r="S149" s="93">
        <v>25</v>
      </c>
      <c r="T149" s="22" t="s">
        <v>204</v>
      </c>
      <c r="U149" s="22" t="s">
        <v>205</v>
      </c>
      <c r="V149" s="22" t="s">
        <v>1155</v>
      </c>
      <c r="W149" s="22" t="s">
        <v>206</v>
      </c>
      <c r="X149" s="22" t="s">
        <v>559</v>
      </c>
      <c r="Y149" s="22">
        <v>13333.4</v>
      </c>
      <c r="Z149" s="22"/>
      <c r="AA149" s="22" t="s">
        <v>807</v>
      </c>
      <c r="AB149" s="22"/>
      <c r="AC149" s="22" t="s">
        <v>497</v>
      </c>
      <c r="AD149" s="22"/>
      <c r="AE149" s="22"/>
      <c r="AF149" s="22" t="s">
        <v>597</v>
      </c>
      <c r="AG149" s="22"/>
      <c r="AH149" s="22" t="s">
        <v>1215</v>
      </c>
      <c r="AI149" s="22" t="s">
        <v>809</v>
      </c>
      <c r="AJ149" s="22">
        <v>15294181618</v>
      </c>
      <c r="AK149" s="22" t="s">
        <v>880</v>
      </c>
    </row>
    <row r="150" spans="1:37" ht="36">
      <c r="A150" s="50" t="s">
        <v>436</v>
      </c>
      <c r="B150" s="22" t="s">
        <v>677</v>
      </c>
      <c r="C150" s="22" t="s">
        <v>1156</v>
      </c>
      <c r="D150" s="22" t="s">
        <v>1157</v>
      </c>
      <c r="E150" s="22" t="s">
        <v>494</v>
      </c>
      <c r="F150" s="22" t="s">
        <v>500</v>
      </c>
      <c r="G150" s="22" t="s">
        <v>201</v>
      </c>
      <c r="H150" s="22" t="s">
        <v>1147</v>
      </c>
      <c r="I150" s="22" t="s">
        <v>1062</v>
      </c>
      <c r="J150" s="22" t="s">
        <v>201</v>
      </c>
      <c r="K150" s="22" t="s">
        <v>1147</v>
      </c>
      <c r="L150" s="22" t="s">
        <v>1062</v>
      </c>
      <c r="M150" s="21" t="s">
        <v>1097</v>
      </c>
      <c r="N150" s="41">
        <v>425.69684000000007</v>
      </c>
      <c r="O150" s="41">
        <v>15.96</v>
      </c>
      <c r="P150" s="41"/>
      <c r="Q150" s="41"/>
      <c r="R150" s="41">
        <v>441.66</v>
      </c>
      <c r="S150" s="93">
        <v>25</v>
      </c>
      <c r="T150" s="22" t="s">
        <v>204</v>
      </c>
      <c r="U150" s="22" t="s">
        <v>576</v>
      </c>
      <c r="V150" s="22" t="s">
        <v>1158</v>
      </c>
      <c r="W150" s="22"/>
      <c r="X150" s="22"/>
      <c r="Y150" s="22"/>
      <c r="Z150" s="22"/>
      <c r="AA150" s="22"/>
      <c r="AB150" s="22"/>
      <c r="AC150" s="22" t="s">
        <v>497</v>
      </c>
      <c r="AD150" s="22"/>
      <c r="AE150" s="22"/>
      <c r="AF150" s="22"/>
      <c r="AG150" s="22"/>
      <c r="AH150" s="22" t="s">
        <v>498</v>
      </c>
      <c r="AI150" s="22" t="s">
        <v>809</v>
      </c>
      <c r="AJ150" s="22">
        <v>15294181618</v>
      </c>
      <c r="AK150" s="22" t="s">
        <v>880</v>
      </c>
    </row>
    <row r="151" spans="1:37" ht="24">
      <c r="A151" s="50" t="s">
        <v>437</v>
      </c>
      <c r="B151" s="22" t="s">
        <v>677</v>
      </c>
      <c r="C151" s="22" t="s">
        <v>1159</v>
      </c>
      <c r="D151" s="22" t="s">
        <v>1160</v>
      </c>
      <c r="E151" s="22" t="s">
        <v>494</v>
      </c>
      <c r="F151" s="22" t="s">
        <v>500</v>
      </c>
      <c r="G151" s="22" t="s">
        <v>201</v>
      </c>
      <c r="H151" s="22" t="s">
        <v>1161</v>
      </c>
      <c r="I151" s="22" t="s">
        <v>1162</v>
      </c>
      <c r="J151" s="22" t="s">
        <v>201</v>
      </c>
      <c r="K151" s="22" t="s">
        <v>1161</v>
      </c>
      <c r="L151" s="22" t="s">
        <v>1162</v>
      </c>
      <c r="M151" s="21" t="s">
        <v>1097</v>
      </c>
      <c r="N151" s="41">
        <v>1186.0341490000001</v>
      </c>
      <c r="O151" s="41">
        <v>0</v>
      </c>
      <c r="P151" s="41"/>
      <c r="Q151" s="41"/>
      <c r="R151" s="41">
        <v>1186.03</v>
      </c>
      <c r="S151" s="93">
        <v>25</v>
      </c>
      <c r="T151" s="22" t="s">
        <v>204</v>
      </c>
      <c r="U151" s="22" t="s">
        <v>205</v>
      </c>
      <c r="V151" s="22" t="s">
        <v>1163</v>
      </c>
      <c r="W151" s="22" t="s">
        <v>207</v>
      </c>
      <c r="X151" s="22" t="s">
        <v>556</v>
      </c>
      <c r="Y151" s="22"/>
      <c r="Z151" s="22">
        <v>1432.5</v>
      </c>
      <c r="AA151" s="22" t="s">
        <v>807</v>
      </c>
      <c r="AB151" s="22"/>
      <c r="AC151" s="22" t="s">
        <v>497</v>
      </c>
      <c r="AD151" s="22"/>
      <c r="AE151" s="22"/>
      <c r="AF151" s="22" t="s">
        <v>209</v>
      </c>
      <c r="AG151" s="22"/>
      <c r="AH151" s="22" t="s">
        <v>1216</v>
      </c>
      <c r="AI151" s="22" t="s">
        <v>809</v>
      </c>
      <c r="AJ151" s="22">
        <v>15294181618</v>
      </c>
      <c r="AK151" s="22" t="s">
        <v>880</v>
      </c>
    </row>
    <row r="152" spans="1:37" ht="36">
      <c r="A152" s="50" t="s">
        <v>438</v>
      </c>
      <c r="B152" s="22" t="s">
        <v>677</v>
      </c>
      <c r="C152" s="22" t="s">
        <v>1164</v>
      </c>
      <c r="D152" s="22" t="s">
        <v>1165</v>
      </c>
      <c r="E152" s="22" t="s">
        <v>213</v>
      </c>
      <c r="F152" s="22" t="s">
        <v>500</v>
      </c>
      <c r="G152" s="22" t="s">
        <v>201</v>
      </c>
      <c r="H152" s="22" t="s">
        <v>1161</v>
      </c>
      <c r="I152" s="22" t="s">
        <v>1162</v>
      </c>
      <c r="J152" s="22" t="s">
        <v>201</v>
      </c>
      <c r="K152" s="22" t="s">
        <v>1161</v>
      </c>
      <c r="L152" s="22" t="s">
        <v>1162</v>
      </c>
      <c r="M152" s="21" t="s">
        <v>1097</v>
      </c>
      <c r="N152" s="41">
        <v>719.41102999999998</v>
      </c>
      <c r="O152" s="41">
        <v>6.72</v>
      </c>
      <c r="P152" s="41"/>
      <c r="Q152" s="41"/>
      <c r="R152" s="41">
        <v>726.13</v>
      </c>
      <c r="S152" s="93">
        <v>25</v>
      </c>
      <c r="T152" s="22" t="s">
        <v>204</v>
      </c>
      <c r="U152" s="22" t="s">
        <v>205</v>
      </c>
      <c r="V152" s="22" t="s">
        <v>1166</v>
      </c>
      <c r="W152" s="22" t="s">
        <v>207</v>
      </c>
      <c r="X152" s="22" t="s">
        <v>556</v>
      </c>
      <c r="Y152" s="22"/>
      <c r="Z152" s="22">
        <v>1037.67</v>
      </c>
      <c r="AA152" s="22" t="s">
        <v>807</v>
      </c>
      <c r="AB152" s="22"/>
      <c r="AC152" s="22" t="s">
        <v>497</v>
      </c>
      <c r="AD152" s="22"/>
      <c r="AE152" s="22"/>
      <c r="AF152" s="22" t="s">
        <v>209</v>
      </c>
      <c r="AG152" s="22"/>
      <c r="AH152" s="22" t="s">
        <v>1217</v>
      </c>
      <c r="AI152" s="22" t="s">
        <v>809</v>
      </c>
      <c r="AJ152" s="22">
        <v>15294181618</v>
      </c>
      <c r="AK152" s="22" t="s">
        <v>880</v>
      </c>
    </row>
    <row r="153" spans="1:37" ht="36">
      <c r="A153" s="50" t="s">
        <v>439</v>
      </c>
      <c r="B153" s="22" t="s">
        <v>677</v>
      </c>
      <c r="C153" s="22" t="s">
        <v>1167</v>
      </c>
      <c r="D153" s="22" t="s">
        <v>1168</v>
      </c>
      <c r="E153" s="22" t="s">
        <v>494</v>
      </c>
      <c r="F153" s="22" t="s">
        <v>500</v>
      </c>
      <c r="G153" s="22" t="s">
        <v>201</v>
      </c>
      <c r="H153" s="22" t="s">
        <v>1161</v>
      </c>
      <c r="I153" s="22" t="s">
        <v>1169</v>
      </c>
      <c r="J153" s="22" t="s">
        <v>201</v>
      </c>
      <c r="K153" s="22" t="s">
        <v>1161</v>
      </c>
      <c r="L153" s="22" t="s">
        <v>1169</v>
      </c>
      <c r="M153" s="21" t="s">
        <v>1097</v>
      </c>
      <c r="N153" s="41">
        <v>444.929575</v>
      </c>
      <c r="O153" s="41">
        <v>29.92</v>
      </c>
      <c r="P153" s="41"/>
      <c r="Q153" s="41"/>
      <c r="R153" s="41">
        <v>474.85</v>
      </c>
      <c r="S153" s="93">
        <v>25</v>
      </c>
      <c r="T153" s="22" t="s">
        <v>204</v>
      </c>
      <c r="U153" s="22" t="s">
        <v>576</v>
      </c>
      <c r="V153" s="22" t="s">
        <v>1170</v>
      </c>
      <c r="W153" s="22"/>
      <c r="X153" s="22"/>
      <c r="Y153" s="22"/>
      <c r="Z153" s="22"/>
      <c r="AA153" s="22"/>
      <c r="AB153" s="22"/>
      <c r="AC153" s="22" t="s">
        <v>497</v>
      </c>
      <c r="AD153" s="22"/>
      <c r="AE153" s="22"/>
      <c r="AF153" s="22"/>
      <c r="AG153" s="22"/>
      <c r="AH153" s="22" t="s">
        <v>498</v>
      </c>
      <c r="AI153" s="22" t="s">
        <v>809</v>
      </c>
      <c r="AJ153" s="22">
        <v>15294181618</v>
      </c>
      <c r="AK153" s="22" t="s">
        <v>880</v>
      </c>
    </row>
    <row r="154" spans="1:37" ht="36">
      <c r="A154" s="50" t="s">
        <v>440</v>
      </c>
      <c r="B154" s="22" t="s">
        <v>677</v>
      </c>
      <c r="C154" s="22" t="s">
        <v>1171</v>
      </c>
      <c r="D154" s="22" t="s">
        <v>1172</v>
      </c>
      <c r="E154" s="22" t="s">
        <v>494</v>
      </c>
      <c r="F154" s="22" t="s">
        <v>500</v>
      </c>
      <c r="G154" s="22" t="s">
        <v>201</v>
      </c>
      <c r="H154" s="22" t="s">
        <v>1161</v>
      </c>
      <c r="I154" s="22" t="s">
        <v>1173</v>
      </c>
      <c r="J154" s="22" t="s">
        <v>201</v>
      </c>
      <c r="K154" s="22" t="s">
        <v>1161</v>
      </c>
      <c r="L154" s="22" t="s">
        <v>1173</v>
      </c>
      <c r="M154" s="21" t="s">
        <v>1097</v>
      </c>
      <c r="N154" s="41">
        <v>382.28427999999997</v>
      </c>
      <c r="O154" s="41">
        <v>3.38</v>
      </c>
      <c r="P154" s="41"/>
      <c r="Q154" s="41"/>
      <c r="R154" s="41">
        <v>385.66</v>
      </c>
      <c r="S154" s="93">
        <v>25</v>
      </c>
      <c r="T154" s="22" t="s">
        <v>204</v>
      </c>
      <c r="U154" s="22" t="s">
        <v>205</v>
      </c>
      <c r="V154" s="22" t="s">
        <v>1174</v>
      </c>
      <c r="W154" s="22" t="s">
        <v>207</v>
      </c>
      <c r="X154" s="22" t="s">
        <v>556</v>
      </c>
      <c r="Y154" s="22"/>
      <c r="Z154" s="22">
        <v>624.16</v>
      </c>
      <c r="AA154" s="22" t="s">
        <v>807</v>
      </c>
      <c r="AB154" s="22"/>
      <c r="AC154" s="22" t="s">
        <v>497</v>
      </c>
      <c r="AD154" s="22"/>
      <c r="AE154" s="22"/>
      <c r="AF154" s="22" t="s">
        <v>209</v>
      </c>
      <c r="AG154" s="22"/>
      <c r="AH154" s="22" t="s">
        <v>1218</v>
      </c>
      <c r="AI154" s="22" t="s">
        <v>809</v>
      </c>
      <c r="AJ154" s="22">
        <v>15294181618</v>
      </c>
      <c r="AK154" s="22" t="s">
        <v>880</v>
      </c>
    </row>
    <row r="155" spans="1:37" ht="48">
      <c r="A155" s="50" t="s">
        <v>441</v>
      </c>
      <c r="B155" s="22" t="s">
        <v>677</v>
      </c>
      <c r="C155" s="22" t="s">
        <v>1175</v>
      </c>
      <c r="D155" s="22" t="s">
        <v>1176</v>
      </c>
      <c r="E155" s="22" t="s">
        <v>494</v>
      </c>
      <c r="F155" s="22" t="s">
        <v>500</v>
      </c>
      <c r="G155" s="22" t="s">
        <v>201</v>
      </c>
      <c r="H155" s="22" t="s">
        <v>596</v>
      </c>
      <c r="I155" s="22" t="s">
        <v>1177</v>
      </c>
      <c r="J155" s="22" t="s">
        <v>201</v>
      </c>
      <c r="K155" s="22" t="s">
        <v>596</v>
      </c>
      <c r="L155" s="22" t="s">
        <v>1177</v>
      </c>
      <c r="M155" s="21" t="s">
        <v>1097</v>
      </c>
      <c r="N155" s="41">
        <v>999.63886300000013</v>
      </c>
      <c r="O155" s="41">
        <v>91.16</v>
      </c>
      <c r="P155" s="41"/>
      <c r="Q155" s="41"/>
      <c r="R155" s="41">
        <v>1090.8</v>
      </c>
      <c r="S155" s="93">
        <v>25</v>
      </c>
      <c r="T155" s="22" t="s">
        <v>204</v>
      </c>
      <c r="U155" s="22" t="s">
        <v>205</v>
      </c>
      <c r="V155" s="22" t="s">
        <v>1178</v>
      </c>
      <c r="W155" s="22" t="s">
        <v>206</v>
      </c>
      <c r="X155" s="22" t="s">
        <v>556</v>
      </c>
      <c r="Y155" s="22">
        <v>13372.35</v>
      </c>
      <c r="Z155" s="22"/>
      <c r="AA155" s="22" t="s">
        <v>807</v>
      </c>
      <c r="AB155" s="22"/>
      <c r="AC155" s="22" t="s">
        <v>497</v>
      </c>
      <c r="AD155" s="22"/>
      <c r="AE155" s="22"/>
      <c r="AF155" s="22" t="s">
        <v>209</v>
      </c>
      <c r="AG155" s="22"/>
      <c r="AH155" s="22" t="s">
        <v>1219</v>
      </c>
      <c r="AI155" s="22" t="s">
        <v>809</v>
      </c>
      <c r="AJ155" s="22">
        <v>15294181618</v>
      </c>
      <c r="AK155" s="22" t="s">
        <v>880</v>
      </c>
    </row>
    <row r="156" spans="1:37" ht="36">
      <c r="A156" s="50" t="s">
        <v>442</v>
      </c>
      <c r="B156" s="22" t="s">
        <v>677</v>
      </c>
      <c r="C156" s="22" t="s">
        <v>1179</v>
      </c>
      <c r="D156" s="22" t="s">
        <v>1180</v>
      </c>
      <c r="E156" s="22" t="s">
        <v>210</v>
      </c>
      <c r="F156" s="22" t="s">
        <v>500</v>
      </c>
      <c r="G156" s="22" t="s">
        <v>201</v>
      </c>
      <c r="H156" s="22" t="s">
        <v>596</v>
      </c>
      <c r="I156" s="22" t="s">
        <v>1177</v>
      </c>
      <c r="J156" s="22" t="s">
        <v>201</v>
      </c>
      <c r="K156" s="22" t="s">
        <v>596</v>
      </c>
      <c r="L156" s="22" t="s">
        <v>1177</v>
      </c>
      <c r="M156" s="21" t="s">
        <v>1097</v>
      </c>
      <c r="N156" s="41">
        <v>1390.250272</v>
      </c>
      <c r="O156" s="41">
        <v>53.84</v>
      </c>
      <c r="P156" s="41"/>
      <c r="Q156" s="41"/>
      <c r="R156" s="41">
        <v>1444.09</v>
      </c>
      <c r="S156" s="93">
        <v>25</v>
      </c>
      <c r="T156" s="22" t="s">
        <v>204</v>
      </c>
      <c r="U156" s="22" t="s">
        <v>205</v>
      </c>
      <c r="V156" s="22" t="s">
        <v>1181</v>
      </c>
      <c r="W156" s="22" t="s">
        <v>663</v>
      </c>
      <c r="X156" s="22" t="s">
        <v>559</v>
      </c>
      <c r="Y156" s="22">
        <v>8168.39</v>
      </c>
      <c r="Z156" s="22"/>
      <c r="AA156" s="22" t="s">
        <v>807</v>
      </c>
      <c r="AB156" s="22"/>
      <c r="AC156" s="22" t="s">
        <v>497</v>
      </c>
      <c r="AD156" s="22"/>
      <c r="AE156" s="22"/>
      <c r="AF156" s="22" t="s">
        <v>209</v>
      </c>
      <c r="AG156" s="22"/>
      <c r="AH156" s="22" t="s">
        <v>1220</v>
      </c>
      <c r="AI156" s="22" t="s">
        <v>809</v>
      </c>
      <c r="AJ156" s="22">
        <v>15294181618</v>
      </c>
      <c r="AK156" s="22" t="s">
        <v>880</v>
      </c>
    </row>
    <row r="157" spans="1:37" ht="36">
      <c r="A157" s="50" t="s">
        <v>443</v>
      </c>
      <c r="B157" s="22" t="s">
        <v>677</v>
      </c>
      <c r="C157" s="22" t="s">
        <v>1182</v>
      </c>
      <c r="D157" s="22" t="s">
        <v>1183</v>
      </c>
      <c r="E157" s="22" t="s">
        <v>494</v>
      </c>
      <c r="F157" s="22" t="s">
        <v>500</v>
      </c>
      <c r="G157" s="22" t="s">
        <v>201</v>
      </c>
      <c r="H157" s="22" t="s">
        <v>596</v>
      </c>
      <c r="I157" s="22" t="s">
        <v>652</v>
      </c>
      <c r="J157" s="22" t="s">
        <v>201</v>
      </c>
      <c r="K157" s="22" t="s">
        <v>596</v>
      </c>
      <c r="L157" s="22" t="s">
        <v>652</v>
      </c>
      <c r="M157" s="21" t="s">
        <v>1097</v>
      </c>
      <c r="N157" s="41">
        <v>400</v>
      </c>
      <c r="O157" s="41">
        <v>18.28</v>
      </c>
      <c r="P157" s="41"/>
      <c r="Q157" s="41"/>
      <c r="R157" s="41">
        <v>418.28</v>
      </c>
      <c r="S157" s="93">
        <v>25</v>
      </c>
      <c r="T157" s="22" t="s">
        <v>204</v>
      </c>
      <c r="U157" s="22" t="s">
        <v>205</v>
      </c>
      <c r="V157" s="22" t="s">
        <v>1184</v>
      </c>
      <c r="W157" s="22" t="s">
        <v>206</v>
      </c>
      <c r="X157" s="22" t="s">
        <v>559</v>
      </c>
      <c r="Y157" s="22">
        <v>2058</v>
      </c>
      <c r="Z157" s="22"/>
      <c r="AA157" s="22" t="s">
        <v>807</v>
      </c>
      <c r="AB157" s="22"/>
      <c r="AC157" s="22" t="s">
        <v>497</v>
      </c>
      <c r="AD157" s="22"/>
      <c r="AE157" s="22"/>
      <c r="AF157" s="22" t="s">
        <v>209</v>
      </c>
      <c r="AG157" s="22"/>
      <c r="AH157" s="22" t="s">
        <v>1221</v>
      </c>
      <c r="AI157" s="22" t="s">
        <v>809</v>
      </c>
      <c r="AJ157" s="22">
        <v>15294181618</v>
      </c>
      <c r="AK157" s="22" t="s">
        <v>880</v>
      </c>
    </row>
    <row r="158" spans="1:37" ht="36">
      <c r="A158" s="50" t="s">
        <v>444</v>
      </c>
      <c r="B158" s="22" t="s">
        <v>677</v>
      </c>
      <c r="C158" s="22" t="s">
        <v>1185</v>
      </c>
      <c r="D158" s="22" t="s">
        <v>1186</v>
      </c>
      <c r="E158" s="22" t="s">
        <v>494</v>
      </c>
      <c r="F158" s="22" t="s">
        <v>500</v>
      </c>
      <c r="G158" s="22" t="s">
        <v>201</v>
      </c>
      <c r="H158" s="22" t="s">
        <v>1161</v>
      </c>
      <c r="I158" s="22" t="s">
        <v>1187</v>
      </c>
      <c r="J158" s="22" t="s">
        <v>201</v>
      </c>
      <c r="K158" s="22" t="s">
        <v>1161</v>
      </c>
      <c r="L158" s="22" t="s">
        <v>1187</v>
      </c>
      <c r="M158" s="21" t="s">
        <v>1188</v>
      </c>
      <c r="N158" s="41">
        <v>1398.26</v>
      </c>
      <c r="O158" s="41">
        <v>38.840000000000003</v>
      </c>
      <c r="P158" s="41"/>
      <c r="Q158" s="41"/>
      <c r="R158" s="41">
        <v>1437.1</v>
      </c>
      <c r="S158" s="93">
        <v>6</v>
      </c>
      <c r="T158" s="22" t="s">
        <v>204</v>
      </c>
      <c r="U158" s="22" t="s">
        <v>205</v>
      </c>
      <c r="V158" s="22" t="s">
        <v>1189</v>
      </c>
      <c r="W158" s="22" t="s">
        <v>207</v>
      </c>
      <c r="X158" s="22" t="s">
        <v>556</v>
      </c>
      <c r="Y158" s="22"/>
      <c r="Z158" s="22">
        <v>1695.52</v>
      </c>
      <c r="AA158" s="22" t="s">
        <v>807</v>
      </c>
      <c r="AB158" s="22"/>
      <c r="AC158" s="22" t="s">
        <v>1190</v>
      </c>
      <c r="AD158" s="22"/>
      <c r="AE158" s="22"/>
      <c r="AF158" s="22" t="s">
        <v>209</v>
      </c>
      <c r="AG158" s="22"/>
      <c r="AH158" s="22" t="s">
        <v>1226</v>
      </c>
      <c r="AI158" s="22" t="s">
        <v>809</v>
      </c>
      <c r="AJ158" s="22">
        <v>15294181618</v>
      </c>
      <c r="AK158" s="22" t="s">
        <v>880</v>
      </c>
    </row>
    <row r="159" spans="1:37" ht="24">
      <c r="A159" s="50" t="s">
        <v>445</v>
      </c>
      <c r="B159" s="22" t="s">
        <v>677</v>
      </c>
      <c r="C159" s="22" t="s">
        <v>1191</v>
      </c>
      <c r="D159" s="22" t="s">
        <v>1192</v>
      </c>
      <c r="E159" s="22" t="s">
        <v>494</v>
      </c>
      <c r="F159" s="22" t="s">
        <v>500</v>
      </c>
      <c r="G159" s="22" t="s">
        <v>201</v>
      </c>
      <c r="H159" s="22" t="s">
        <v>708</v>
      </c>
      <c r="I159" s="22" t="s">
        <v>594</v>
      </c>
      <c r="J159" s="22" t="s">
        <v>201</v>
      </c>
      <c r="K159" s="22" t="s">
        <v>593</v>
      </c>
      <c r="L159" s="22" t="s">
        <v>594</v>
      </c>
      <c r="M159" s="21" t="s">
        <v>1188</v>
      </c>
      <c r="N159" s="41">
        <v>900</v>
      </c>
      <c r="O159" s="41">
        <v>73.12</v>
      </c>
      <c r="P159" s="41"/>
      <c r="Q159" s="41"/>
      <c r="R159" s="41">
        <v>973.12</v>
      </c>
      <c r="S159" s="93">
        <v>6</v>
      </c>
      <c r="T159" s="22" t="s">
        <v>204</v>
      </c>
      <c r="U159" s="22" t="s">
        <v>205</v>
      </c>
      <c r="V159" s="22" t="s">
        <v>1193</v>
      </c>
      <c r="W159" s="22" t="s">
        <v>206</v>
      </c>
      <c r="X159" s="22" t="s">
        <v>556</v>
      </c>
      <c r="Y159" s="22">
        <v>11012</v>
      </c>
      <c r="Z159" s="22"/>
      <c r="AA159" s="22" t="s">
        <v>807</v>
      </c>
      <c r="AB159" s="22"/>
      <c r="AC159" s="22" t="s">
        <v>497</v>
      </c>
      <c r="AD159" s="22"/>
      <c r="AE159" s="22"/>
      <c r="AF159" s="22" t="s">
        <v>209</v>
      </c>
      <c r="AG159" s="22"/>
      <c r="AH159" s="22" t="s">
        <v>1227</v>
      </c>
      <c r="AI159" s="22" t="s">
        <v>809</v>
      </c>
      <c r="AJ159" s="22">
        <v>15294181618</v>
      </c>
      <c r="AK159" s="22" t="s">
        <v>880</v>
      </c>
    </row>
    <row r="160" spans="1:37" ht="36">
      <c r="A160" s="50" t="s">
        <v>446</v>
      </c>
      <c r="B160" s="22" t="s">
        <v>677</v>
      </c>
      <c r="C160" s="22" t="s">
        <v>1194</v>
      </c>
      <c r="D160" s="22" t="s">
        <v>1195</v>
      </c>
      <c r="E160" s="22" t="s">
        <v>210</v>
      </c>
      <c r="F160" s="22" t="s">
        <v>500</v>
      </c>
      <c r="G160" s="22" t="s">
        <v>201</v>
      </c>
      <c r="H160" s="22" t="s">
        <v>708</v>
      </c>
      <c r="I160" s="22" t="s">
        <v>944</v>
      </c>
      <c r="J160" s="22" t="s">
        <v>201</v>
      </c>
      <c r="K160" s="22" t="s">
        <v>593</v>
      </c>
      <c r="L160" s="22" t="s">
        <v>944</v>
      </c>
      <c r="M160" s="21" t="s">
        <v>1188</v>
      </c>
      <c r="N160" s="41">
        <v>499.77</v>
      </c>
      <c r="O160" s="41">
        <v>34.56</v>
      </c>
      <c r="P160" s="41"/>
      <c r="Q160" s="41"/>
      <c r="R160" s="41">
        <v>534.33000000000004</v>
      </c>
      <c r="S160" s="93">
        <v>6</v>
      </c>
      <c r="T160" s="22" t="s">
        <v>204</v>
      </c>
      <c r="U160" s="22" t="s">
        <v>205</v>
      </c>
      <c r="V160" s="22" t="s">
        <v>1196</v>
      </c>
      <c r="W160" s="22" t="s">
        <v>206</v>
      </c>
      <c r="X160" s="22" t="s">
        <v>559</v>
      </c>
      <c r="Y160" s="22">
        <v>13533.33</v>
      </c>
      <c r="Z160" s="22"/>
      <c r="AA160" s="22" t="s">
        <v>807</v>
      </c>
      <c r="AB160" s="22"/>
      <c r="AC160" s="22" t="s">
        <v>497</v>
      </c>
      <c r="AD160" s="22"/>
      <c r="AE160" s="22"/>
      <c r="AF160" s="22" t="s">
        <v>209</v>
      </c>
      <c r="AG160" s="22"/>
      <c r="AH160" s="22" t="s">
        <v>1228</v>
      </c>
      <c r="AI160" s="22" t="s">
        <v>809</v>
      </c>
      <c r="AJ160" s="22">
        <v>15294181618</v>
      </c>
      <c r="AK160" s="22" t="s">
        <v>880</v>
      </c>
    </row>
    <row r="161" spans="1:37" ht="36">
      <c r="A161" s="50" t="s">
        <v>447</v>
      </c>
      <c r="B161" s="22" t="s">
        <v>677</v>
      </c>
      <c r="C161" s="22" t="s">
        <v>502</v>
      </c>
      <c r="D161" s="22" t="s">
        <v>487</v>
      </c>
      <c r="E161" s="22" t="s">
        <v>210</v>
      </c>
      <c r="F161" s="22" t="s">
        <v>500</v>
      </c>
      <c r="G161" s="22" t="s">
        <v>201</v>
      </c>
      <c r="H161" s="22" t="s">
        <v>1197</v>
      </c>
      <c r="I161" s="22" t="s">
        <v>544</v>
      </c>
      <c r="J161" s="22" t="s">
        <v>201</v>
      </c>
      <c r="K161" s="22" t="s">
        <v>1197</v>
      </c>
      <c r="L161" s="22" t="s">
        <v>544</v>
      </c>
      <c r="M161" s="21" t="s">
        <v>1188</v>
      </c>
      <c r="N161" s="41">
        <v>2577.09</v>
      </c>
      <c r="O161" s="41">
        <v>448.08</v>
      </c>
      <c r="P161" s="41"/>
      <c r="Q161" s="41"/>
      <c r="R161" s="41">
        <v>3025.17</v>
      </c>
      <c r="S161" s="93">
        <v>6</v>
      </c>
      <c r="T161" s="22" t="s">
        <v>204</v>
      </c>
      <c r="U161" s="22" t="s">
        <v>205</v>
      </c>
      <c r="V161" s="22" t="s">
        <v>1198</v>
      </c>
      <c r="W161" s="22" t="s">
        <v>663</v>
      </c>
      <c r="X161" s="22" t="s">
        <v>559</v>
      </c>
      <c r="Y161" s="22">
        <v>26983</v>
      </c>
      <c r="Z161" s="22">
        <v>19539</v>
      </c>
      <c r="AA161" s="22" t="s">
        <v>807</v>
      </c>
      <c r="AB161" s="22"/>
      <c r="AC161" s="22" t="s">
        <v>497</v>
      </c>
      <c r="AD161" s="22"/>
      <c r="AE161" s="22"/>
      <c r="AF161" s="22" t="s">
        <v>597</v>
      </c>
      <c r="AG161" s="22"/>
      <c r="AH161" s="22" t="s">
        <v>1229</v>
      </c>
      <c r="AI161" s="22" t="s">
        <v>809</v>
      </c>
      <c r="AJ161" s="22">
        <v>15294181618</v>
      </c>
      <c r="AK161" s="22" t="s">
        <v>880</v>
      </c>
    </row>
    <row r="162" spans="1:37" ht="24">
      <c r="A162" s="50" t="s">
        <v>448</v>
      </c>
      <c r="B162" s="22" t="s">
        <v>677</v>
      </c>
      <c r="C162" s="22" t="s">
        <v>1199</v>
      </c>
      <c r="D162" s="22" t="s">
        <v>1200</v>
      </c>
      <c r="E162" s="22" t="s">
        <v>494</v>
      </c>
      <c r="F162" s="22" t="s">
        <v>500</v>
      </c>
      <c r="G162" s="22" t="s">
        <v>201</v>
      </c>
      <c r="H162" s="22" t="s">
        <v>1197</v>
      </c>
      <c r="I162" s="22" t="s">
        <v>1187</v>
      </c>
      <c r="J162" s="22" t="s">
        <v>201</v>
      </c>
      <c r="K162" s="22" t="s">
        <v>1197</v>
      </c>
      <c r="L162" s="22" t="s">
        <v>1187</v>
      </c>
      <c r="M162" s="21" t="s">
        <v>1188</v>
      </c>
      <c r="N162" s="41">
        <v>700</v>
      </c>
      <c r="O162" s="41">
        <v>20.74</v>
      </c>
      <c r="P162" s="41"/>
      <c r="Q162" s="41"/>
      <c r="R162" s="41">
        <v>720.74</v>
      </c>
      <c r="S162" s="93">
        <v>6</v>
      </c>
      <c r="T162" s="22" t="s">
        <v>204</v>
      </c>
      <c r="U162" s="22" t="s">
        <v>205</v>
      </c>
      <c r="V162" s="22" t="s">
        <v>1201</v>
      </c>
      <c r="W162" s="22" t="s">
        <v>206</v>
      </c>
      <c r="X162" s="22" t="s">
        <v>559</v>
      </c>
      <c r="Y162" s="22">
        <v>25146.59</v>
      </c>
      <c r="Z162" s="22"/>
      <c r="AA162" s="22" t="s">
        <v>807</v>
      </c>
      <c r="AB162" s="22"/>
      <c r="AC162" s="22" t="s">
        <v>497</v>
      </c>
      <c r="AD162" s="22"/>
      <c r="AE162" s="22"/>
      <c r="AF162" s="22" t="s">
        <v>597</v>
      </c>
      <c r="AG162" s="22"/>
      <c r="AH162" s="22" t="s">
        <v>1230</v>
      </c>
      <c r="AI162" s="22" t="s">
        <v>809</v>
      </c>
      <c r="AJ162" s="22">
        <v>15294181618</v>
      </c>
      <c r="AK162" s="22" t="s">
        <v>880</v>
      </c>
    </row>
    <row r="163" spans="1:37" ht="48">
      <c r="A163" s="50" t="s">
        <v>449</v>
      </c>
      <c r="B163" s="22" t="s">
        <v>677</v>
      </c>
      <c r="C163" s="22" t="s">
        <v>1202</v>
      </c>
      <c r="D163" s="22" t="s">
        <v>1203</v>
      </c>
      <c r="E163" s="22" t="s">
        <v>494</v>
      </c>
      <c r="F163" s="22" t="s">
        <v>500</v>
      </c>
      <c r="G163" s="22" t="s">
        <v>201</v>
      </c>
      <c r="H163" s="22" t="s">
        <v>1197</v>
      </c>
      <c r="I163" s="22" t="s">
        <v>1187</v>
      </c>
      <c r="J163" s="22" t="s">
        <v>201</v>
      </c>
      <c r="K163" s="22" t="s">
        <v>1197</v>
      </c>
      <c r="L163" s="22" t="s">
        <v>1187</v>
      </c>
      <c r="M163" s="21" t="s">
        <v>1188</v>
      </c>
      <c r="N163" s="41">
        <v>1780</v>
      </c>
      <c r="O163" s="41">
        <v>28.32</v>
      </c>
      <c r="P163" s="41"/>
      <c r="Q163" s="41"/>
      <c r="R163" s="41">
        <v>1808.32</v>
      </c>
      <c r="S163" s="93">
        <v>6</v>
      </c>
      <c r="T163" s="22" t="s">
        <v>204</v>
      </c>
      <c r="U163" s="22" t="s">
        <v>205</v>
      </c>
      <c r="V163" s="22" t="s">
        <v>1204</v>
      </c>
      <c r="W163" s="22" t="s">
        <v>207</v>
      </c>
      <c r="X163" s="22" t="s">
        <v>556</v>
      </c>
      <c r="Y163" s="22"/>
      <c r="Z163" s="22">
        <v>2772.2</v>
      </c>
      <c r="AA163" s="22" t="s">
        <v>807</v>
      </c>
      <c r="AB163" s="22"/>
      <c r="AC163" s="22" t="s">
        <v>1190</v>
      </c>
      <c r="AD163" s="22"/>
      <c r="AE163" s="22"/>
      <c r="AF163" s="22" t="s">
        <v>209</v>
      </c>
      <c r="AG163" s="22"/>
      <c r="AH163" s="22" t="s">
        <v>1231</v>
      </c>
      <c r="AI163" s="22" t="s">
        <v>809</v>
      </c>
      <c r="AJ163" s="22">
        <v>15294181618</v>
      </c>
      <c r="AK163" s="22" t="s">
        <v>880</v>
      </c>
    </row>
    <row r="164" spans="1:37" ht="27">
      <c r="A164" s="50" t="s">
        <v>1319</v>
      </c>
      <c r="B164" s="22" t="s">
        <v>1232</v>
      </c>
      <c r="C164" s="56" t="s">
        <v>1233</v>
      </c>
      <c r="D164" s="19" t="s">
        <v>1234</v>
      </c>
      <c r="E164" s="19" t="s">
        <v>1235</v>
      </c>
      <c r="F164" s="19" t="s">
        <v>1236</v>
      </c>
      <c r="G164" s="20" t="s">
        <v>1237</v>
      </c>
      <c r="H164" s="20" t="s">
        <v>1238</v>
      </c>
      <c r="I164" s="20" t="s">
        <v>1239</v>
      </c>
      <c r="J164" s="20" t="s">
        <v>1237</v>
      </c>
      <c r="K164" s="20" t="s">
        <v>1238</v>
      </c>
      <c r="L164" s="20" t="s">
        <v>1239</v>
      </c>
      <c r="M164" s="21">
        <v>43343</v>
      </c>
      <c r="N164" s="81">
        <v>66</v>
      </c>
      <c r="O164" s="81">
        <v>64.03</v>
      </c>
      <c r="P164" s="81">
        <v>0</v>
      </c>
      <c r="Q164" s="81">
        <v>0</v>
      </c>
      <c r="R164" s="81">
        <f>N164+O164+P164+Q164</f>
        <v>130.03</v>
      </c>
      <c r="S164" s="93">
        <v>11</v>
      </c>
      <c r="T164" s="19" t="s">
        <v>204</v>
      </c>
      <c r="U164" s="22" t="s">
        <v>475</v>
      </c>
      <c r="V164" s="19"/>
      <c r="W164" s="19" t="s">
        <v>1240</v>
      </c>
      <c r="X164" s="19" t="s">
        <v>1241</v>
      </c>
      <c r="Y164" s="19">
        <v>169.2</v>
      </c>
      <c r="Z164" s="19">
        <v>319.77999999999997</v>
      </c>
      <c r="AA164" s="19" t="s">
        <v>1242</v>
      </c>
      <c r="AB164" s="56"/>
      <c r="AC164" s="19" t="s">
        <v>719</v>
      </c>
      <c r="AD164" s="56" t="s">
        <v>45</v>
      </c>
      <c r="AE164" s="56" t="s">
        <v>46</v>
      </c>
      <c r="AF164" s="19" t="s">
        <v>209</v>
      </c>
      <c r="AG164" s="19"/>
      <c r="AH164" s="19"/>
      <c r="AI164" s="19" t="s">
        <v>1243</v>
      </c>
      <c r="AJ164" s="19">
        <v>18193195315</v>
      </c>
      <c r="AK164" s="47" t="s">
        <v>1244</v>
      </c>
    </row>
    <row r="165" spans="1:37" ht="27">
      <c r="A165" s="50" t="s">
        <v>1320</v>
      </c>
      <c r="B165" s="22" t="s">
        <v>1232</v>
      </c>
      <c r="C165" s="56" t="s">
        <v>1245</v>
      </c>
      <c r="D165" s="19" t="s">
        <v>1246</v>
      </c>
      <c r="E165" s="20" t="s">
        <v>1247</v>
      </c>
      <c r="F165" s="20" t="s">
        <v>1236</v>
      </c>
      <c r="G165" s="20" t="s">
        <v>1237</v>
      </c>
      <c r="H165" s="20" t="s">
        <v>1238</v>
      </c>
      <c r="I165" s="20" t="s">
        <v>1248</v>
      </c>
      <c r="J165" s="20" t="s">
        <v>1237</v>
      </c>
      <c r="K165" s="20" t="s">
        <v>1238</v>
      </c>
      <c r="L165" s="20" t="s">
        <v>1248</v>
      </c>
      <c r="M165" s="21">
        <v>43343</v>
      </c>
      <c r="N165" s="81" t="s">
        <v>1249</v>
      </c>
      <c r="O165" s="81" t="s">
        <v>1250</v>
      </c>
      <c r="P165" s="81">
        <v>0</v>
      </c>
      <c r="Q165" s="81">
        <v>0</v>
      </c>
      <c r="R165" s="81">
        <f t="shared" ref="R165:R174" si="3">N165+O165+P165+Q165</f>
        <v>1923.12</v>
      </c>
      <c r="S165" s="93" t="s">
        <v>307</v>
      </c>
      <c r="T165" s="19" t="s">
        <v>204</v>
      </c>
      <c r="U165" s="22" t="s">
        <v>1251</v>
      </c>
      <c r="V165" s="22" t="s">
        <v>1252</v>
      </c>
      <c r="W165" s="19" t="s">
        <v>1240</v>
      </c>
      <c r="X165" s="19" t="s">
        <v>556</v>
      </c>
      <c r="Y165" s="19" t="s">
        <v>1253</v>
      </c>
      <c r="Z165" s="19" t="s">
        <v>1254</v>
      </c>
      <c r="AA165" s="19" t="s">
        <v>1242</v>
      </c>
      <c r="AB165" s="66"/>
      <c r="AC165" s="19" t="s">
        <v>719</v>
      </c>
      <c r="AD165" s="56" t="s">
        <v>45</v>
      </c>
      <c r="AE165" s="56" t="s">
        <v>46</v>
      </c>
      <c r="AF165" s="19" t="s">
        <v>209</v>
      </c>
      <c r="AG165" s="66"/>
      <c r="AH165" s="66"/>
      <c r="AI165" s="19" t="s">
        <v>1243</v>
      </c>
      <c r="AJ165" s="19">
        <v>18193195315</v>
      </c>
      <c r="AK165" s="47" t="s">
        <v>1244</v>
      </c>
    </row>
    <row r="166" spans="1:37" ht="36">
      <c r="A166" s="50" t="s">
        <v>1321</v>
      </c>
      <c r="B166" s="22" t="s">
        <v>1232</v>
      </c>
      <c r="C166" s="56" t="s">
        <v>1255</v>
      </c>
      <c r="D166" s="19" t="s">
        <v>1256</v>
      </c>
      <c r="E166" s="20" t="s">
        <v>1257</v>
      </c>
      <c r="F166" s="20" t="s">
        <v>1236</v>
      </c>
      <c r="G166" s="20" t="s">
        <v>1237</v>
      </c>
      <c r="H166" s="20" t="s">
        <v>1238</v>
      </c>
      <c r="I166" s="20" t="s">
        <v>1258</v>
      </c>
      <c r="J166" s="20" t="s">
        <v>1237</v>
      </c>
      <c r="K166" s="20" t="s">
        <v>1238</v>
      </c>
      <c r="L166" s="20" t="s">
        <v>1258</v>
      </c>
      <c r="M166" s="21">
        <v>43343</v>
      </c>
      <c r="N166" s="81" t="s">
        <v>1259</v>
      </c>
      <c r="O166" s="81" t="s">
        <v>1260</v>
      </c>
      <c r="P166" s="81" t="s">
        <v>1261</v>
      </c>
      <c r="Q166" s="81" t="s">
        <v>1261</v>
      </c>
      <c r="R166" s="81">
        <f t="shared" si="3"/>
        <v>653.34</v>
      </c>
      <c r="S166" s="93" t="s">
        <v>307</v>
      </c>
      <c r="T166" s="19" t="s">
        <v>204</v>
      </c>
      <c r="U166" s="22" t="s">
        <v>1262</v>
      </c>
      <c r="V166" s="22" t="s">
        <v>1263</v>
      </c>
      <c r="W166" s="19" t="s">
        <v>1264</v>
      </c>
      <c r="X166" s="66"/>
      <c r="Y166" s="66"/>
      <c r="Z166" s="66"/>
      <c r="AA166" s="19" t="s">
        <v>1242</v>
      </c>
      <c r="AB166" s="66"/>
      <c r="AC166" s="19" t="s">
        <v>185</v>
      </c>
      <c r="AD166" s="66"/>
      <c r="AE166" s="66"/>
      <c r="AF166" s="66"/>
      <c r="AG166" s="66"/>
      <c r="AH166" s="66"/>
      <c r="AI166" s="19" t="s">
        <v>1243</v>
      </c>
      <c r="AJ166" s="19">
        <v>18193195315</v>
      </c>
      <c r="AK166" s="47" t="s">
        <v>1244</v>
      </c>
    </row>
    <row r="167" spans="1:37" ht="48">
      <c r="A167" s="50" t="s">
        <v>1322</v>
      </c>
      <c r="B167" s="22" t="s">
        <v>1232</v>
      </c>
      <c r="C167" s="56" t="s">
        <v>1265</v>
      </c>
      <c r="D167" s="19" t="s">
        <v>1266</v>
      </c>
      <c r="E167" s="20" t="s">
        <v>1247</v>
      </c>
      <c r="F167" s="19" t="s">
        <v>1236</v>
      </c>
      <c r="G167" s="20" t="s">
        <v>1237</v>
      </c>
      <c r="H167" s="20" t="s">
        <v>1238</v>
      </c>
      <c r="I167" s="20" t="s">
        <v>1239</v>
      </c>
      <c r="J167" s="20" t="s">
        <v>1237</v>
      </c>
      <c r="K167" s="20" t="s">
        <v>1238</v>
      </c>
      <c r="L167" s="20" t="s">
        <v>1239</v>
      </c>
      <c r="M167" s="21">
        <v>43343</v>
      </c>
      <c r="N167" s="81" t="s">
        <v>1267</v>
      </c>
      <c r="O167" s="81" t="s">
        <v>1268</v>
      </c>
      <c r="P167" s="81">
        <v>0</v>
      </c>
      <c r="Q167" s="81">
        <v>0</v>
      </c>
      <c r="R167" s="81">
        <f t="shared" si="3"/>
        <v>186.39</v>
      </c>
      <c r="S167" s="93" t="s">
        <v>307</v>
      </c>
      <c r="T167" s="19" t="s">
        <v>204</v>
      </c>
      <c r="U167" s="22" t="s">
        <v>576</v>
      </c>
      <c r="V167" s="22" t="s">
        <v>1269</v>
      </c>
      <c r="W167" s="66"/>
      <c r="X167" s="66"/>
      <c r="Y167" s="66"/>
      <c r="Z167" s="66"/>
      <c r="AA167" s="66"/>
      <c r="AB167" s="66"/>
      <c r="AC167" s="19" t="s">
        <v>497</v>
      </c>
      <c r="AD167" s="66"/>
      <c r="AE167" s="66"/>
      <c r="AF167" s="66"/>
      <c r="AG167" s="66"/>
      <c r="AH167" s="66"/>
      <c r="AI167" s="19" t="s">
        <v>1243</v>
      </c>
      <c r="AJ167" s="19">
        <v>18193195315</v>
      </c>
      <c r="AK167" s="47" t="s">
        <v>1244</v>
      </c>
    </row>
    <row r="168" spans="1:37" ht="36">
      <c r="A168" s="50" t="s">
        <v>1323</v>
      </c>
      <c r="B168" s="22" t="s">
        <v>1232</v>
      </c>
      <c r="C168" s="56" t="s">
        <v>1270</v>
      </c>
      <c r="D168" s="19" t="s">
        <v>1271</v>
      </c>
      <c r="E168" s="20" t="s">
        <v>1247</v>
      </c>
      <c r="F168" s="19" t="s">
        <v>1236</v>
      </c>
      <c r="G168" s="20" t="s">
        <v>1237</v>
      </c>
      <c r="H168" s="20" t="s">
        <v>1238</v>
      </c>
      <c r="I168" s="20" t="s">
        <v>1239</v>
      </c>
      <c r="J168" s="20" t="s">
        <v>1237</v>
      </c>
      <c r="K168" s="20" t="s">
        <v>1238</v>
      </c>
      <c r="L168" s="20" t="s">
        <v>1239</v>
      </c>
      <c r="M168" s="21" t="s">
        <v>1272</v>
      </c>
      <c r="N168" s="81">
        <v>241.68</v>
      </c>
      <c r="O168" s="81" t="s">
        <v>1273</v>
      </c>
      <c r="P168" s="81" t="s">
        <v>1261</v>
      </c>
      <c r="Q168" s="81" t="s">
        <v>1261</v>
      </c>
      <c r="R168" s="81">
        <f t="shared" si="3"/>
        <v>323.33000000000004</v>
      </c>
      <c r="S168" s="93" t="s">
        <v>307</v>
      </c>
      <c r="T168" s="19" t="s">
        <v>204</v>
      </c>
      <c r="U168" s="22" t="s">
        <v>576</v>
      </c>
      <c r="V168" s="22" t="s">
        <v>1274</v>
      </c>
      <c r="W168" s="66"/>
      <c r="X168" s="66"/>
      <c r="Y168" s="66"/>
      <c r="Z168" s="66"/>
      <c r="AA168" s="66"/>
      <c r="AB168" s="66"/>
      <c r="AC168" s="19" t="s">
        <v>185</v>
      </c>
      <c r="AD168" s="66"/>
      <c r="AE168" s="66"/>
      <c r="AF168" s="66"/>
      <c r="AG168" s="66"/>
      <c r="AH168" s="66"/>
      <c r="AI168" s="19" t="s">
        <v>1243</v>
      </c>
      <c r="AJ168" s="19">
        <v>18193195315</v>
      </c>
      <c r="AK168" s="47" t="s">
        <v>1244</v>
      </c>
    </row>
    <row r="169" spans="1:37" ht="36">
      <c r="A169" s="50" t="s">
        <v>1324</v>
      </c>
      <c r="B169" s="22" t="s">
        <v>1232</v>
      </c>
      <c r="C169" s="56" t="s">
        <v>1275</v>
      </c>
      <c r="D169" s="56" t="s">
        <v>1276</v>
      </c>
      <c r="E169" s="20" t="s">
        <v>1277</v>
      </c>
      <c r="F169" s="19" t="s">
        <v>1236</v>
      </c>
      <c r="G169" s="20" t="s">
        <v>1237</v>
      </c>
      <c r="H169" s="20" t="s">
        <v>1238</v>
      </c>
      <c r="I169" s="20" t="s">
        <v>1258</v>
      </c>
      <c r="J169" s="20" t="s">
        <v>1237</v>
      </c>
      <c r="K169" s="20" t="s">
        <v>1238</v>
      </c>
      <c r="L169" s="20" t="s">
        <v>1258</v>
      </c>
      <c r="M169" s="19" t="s">
        <v>1272</v>
      </c>
      <c r="N169" s="81" t="s">
        <v>1278</v>
      </c>
      <c r="O169" s="81" t="s">
        <v>1279</v>
      </c>
      <c r="P169" s="81" t="s">
        <v>1261</v>
      </c>
      <c r="Q169" s="81" t="s">
        <v>1261</v>
      </c>
      <c r="R169" s="81">
        <f t="shared" si="3"/>
        <v>224.7</v>
      </c>
      <c r="S169" s="93" t="s">
        <v>307</v>
      </c>
      <c r="T169" s="19" t="s">
        <v>204</v>
      </c>
      <c r="U169" s="22" t="s">
        <v>475</v>
      </c>
      <c r="V169" s="22" t="s">
        <v>1280</v>
      </c>
      <c r="W169" s="19" t="s">
        <v>1240</v>
      </c>
      <c r="X169" s="19" t="s">
        <v>556</v>
      </c>
      <c r="Y169" s="19" t="s">
        <v>1281</v>
      </c>
      <c r="Z169" s="19" t="s">
        <v>1282</v>
      </c>
      <c r="AA169" s="19" t="s">
        <v>1242</v>
      </c>
      <c r="AB169" s="66"/>
      <c r="AC169" s="19" t="s">
        <v>185</v>
      </c>
      <c r="AD169" s="66"/>
      <c r="AE169" s="66"/>
      <c r="AF169" s="66"/>
      <c r="AG169" s="66"/>
      <c r="AH169" s="66"/>
      <c r="AI169" s="19" t="s">
        <v>1243</v>
      </c>
      <c r="AJ169" s="19">
        <v>18193195315</v>
      </c>
      <c r="AK169" s="47" t="s">
        <v>1244</v>
      </c>
    </row>
    <row r="170" spans="1:37" ht="60">
      <c r="A170" s="50" t="s">
        <v>1325</v>
      </c>
      <c r="B170" s="22" t="s">
        <v>1232</v>
      </c>
      <c r="C170" s="56" t="s">
        <v>1283</v>
      </c>
      <c r="D170" s="56" t="s">
        <v>1284</v>
      </c>
      <c r="E170" s="20" t="s">
        <v>1285</v>
      </c>
      <c r="F170" s="19" t="s">
        <v>1236</v>
      </c>
      <c r="G170" s="20" t="s">
        <v>1237</v>
      </c>
      <c r="H170" s="20" t="s">
        <v>1286</v>
      </c>
      <c r="I170" s="20" t="s">
        <v>1287</v>
      </c>
      <c r="J170" s="20" t="s">
        <v>1237</v>
      </c>
      <c r="K170" s="20" t="s">
        <v>1286</v>
      </c>
      <c r="L170" s="20" t="s">
        <v>1287</v>
      </c>
      <c r="M170" s="19" t="s">
        <v>1272</v>
      </c>
      <c r="N170" s="81" t="s">
        <v>1288</v>
      </c>
      <c r="O170" s="81" t="s">
        <v>1289</v>
      </c>
      <c r="P170" s="81" t="s">
        <v>1261</v>
      </c>
      <c r="Q170" s="81" t="s">
        <v>1261</v>
      </c>
      <c r="R170" s="81">
        <f t="shared" si="3"/>
        <v>801.81</v>
      </c>
      <c r="S170" s="93" t="s">
        <v>307</v>
      </c>
      <c r="T170" s="19" t="s">
        <v>204</v>
      </c>
      <c r="U170" s="22" t="s">
        <v>576</v>
      </c>
      <c r="V170" s="22" t="s">
        <v>1290</v>
      </c>
      <c r="W170" s="66"/>
      <c r="X170" s="66"/>
      <c r="Y170" s="66"/>
      <c r="Z170" s="66"/>
      <c r="AA170" s="66"/>
      <c r="AB170" s="66"/>
      <c r="AC170" s="19" t="s">
        <v>719</v>
      </c>
      <c r="AD170" s="66"/>
      <c r="AE170" s="19" t="s">
        <v>46</v>
      </c>
      <c r="AF170" s="66"/>
      <c r="AG170" s="19" t="s">
        <v>1291</v>
      </c>
      <c r="AH170" s="19" t="s">
        <v>1292</v>
      </c>
      <c r="AI170" s="19" t="s">
        <v>1243</v>
      </c>
      <c r="AJ170" s="19">
        <v>18193195315</v>
      </c>
      <c r="AK170" s="47" t="s">
        <v>1244</v>
      </c>
    </row>
    <row r="171" spans="1:37" ht="27">
      <c r="A171" s="50" t="s">
        <v>1326</v>
      </c>
      <c r="B171" s="22" t="s">
        <v>1232</v>
      </c>
      <c r="C171" s="56" t="s">
        <v>1293</v>
      </c>
      <c r="D171" s="56" t="s">
        <v>1294</v>
      </c>
      <c r="E171" s="20" t="s">
        <v>1247</v>
      </c>
      <c r="F171" s="20" t="s">
        <v>500</v>
      </c>
      <c r="G171" s="20" t="s">
        <v>1237</v>
      </c>
      <c r="H171" s="20" t="s">
        <v>1238</v>
      </c>
      <c r="I171" s="20" t="s">
        <v>1295</v>
      </c>
      <c r="J171" s="20" t="s">
        <v>1237</v>
      </c>
      <c r="K171" s="20" t="s">
        <v>1238</v>
      </c>
      <c r="L171" s="20" t="s">
        <v>1295</v>
      </c>
      <c r="M171" s="20" t="s">
        <v>1272</v>
      </c>
      <c r="N171" s="41" t="s">
        <v>1296</v>
      </c>
      <c r="O171" s="41" t="s">
        <v>1297</v>
      </c>
      <c r="P171" s="41" t="s">
        <v>1261</v>
      </c>
      <c r="Q171" s="41" t="s">
        <v>1261</v>
      </c>
      <c r="R171" s="81">
        <f t="shared" si="3"/>
        <v>287.14</v>
      </c>
      <c r="S171" s="94" t="s">
        <v>307</v>
      </c>
      <c r="T171" s="20" t="s">
        <v>204</v>
      </c>
      <c r="U171" s="20" t="s">
        <v>1298</v>
      </c>
      <c r="V171" s="20" t="s">
        <v>1294</v>
      </c>
      <c r="W171" s="20" t="s">
        <v>675</v>
      </c>
      <c r="X171" s="66"/>
      <c r="Y171" s="66"/>
      <c r="Z171" s="66"/>
      <c r="AA171" s="66"/>
      <c r="AB171" s="20" t="s">
        <v>1299</v>
      </c>
      <c r="AC171" s="20" t="s">
        <v>185</v>
      </c>
      <c r="AD171" s="66"/>
      <c r="AE171" s="66"/>
      <c r="AF171" s="66"/>
      <c r="AG171" s="66"/>
      <c r="AH171" s="66"/>
      <c r="AI171" s="19" t="s">
        <v>1243</v>
      </c>
      <c r="AJ171" s="19">
        <v>18193195315</v>
      </c>
      <c r="AK171" s="47" t="s">
        <v>1244</v>
      </c>
    </row>
    <row r="172" spans="1:37" ht="48">
      <c r="A172" s="50" t="s">
        <v>1327</v>
      </c>
      <c r="B172" s="22" t="s">
        <v>1232</v>
      </c>
      <c r="C172" s="56" t="s">
        <v>1300</v>
      </c>
      <c r="D172" s="56" t="s">
        <v>1301</v>
      </c>
      <c r="E172" s="20" t="s">
        <v>1247</v>
      </c>
      <c r="F172" s="20" t="s">
        <v>1236</v>
      </c>
      <c r="G172" s="20" t="s">
        <v>1237</v>
      </c>
      <c r="H172" s="20" t="s">
        <v>1238</v>
      </c>
      <c r="I172" s="20" t="s">
        <v>1258</v>
      </c>
      <c r="J172" s="20" t="s">
        <v>1237</v>
      </c>
      <c r="K172" s="20" t="s">
        <v>1238</v>
      </c>
      <c r="L172" s="20" t="s">
        <v>1258</v>
      </c>
      <c r="M172" s="20" t="s">
        <v>1272</v>
      </c>
      <c r="N172" s="41" t="s">
        <v>1302</v>
      </c>
      <c r="O172" s="41" t="s">
        <v>1303</v>
      </c>
      <c r="P172" s="41" t="s">
        <v>1261</v>
      </c>
      <c r="Q172" s="41" t="s">
        <v>1261</v>
      </c>
      <c r="R172" s="81">
        <f t="shared" si="3"/>
        <v>237.33</v>
      </c>
      <c r="S172" s="94" t="s">
        <v>307</v>
      </c>
      <c r="T172" s="20" t="s">
        <v>204</v>
      </c>
      <c r="U172" s="20" t="s">
        <v>576</v>
      </c>
      <c r="V172" s="20" t="s">
        <v>1304</v>
      </c>
      <c r="W172" s="66"/>
      <c r="X172" s="66"/>
      <c r="Y172" s="66"/>
      <c r="Z172" s="66"/>
      <c r="AA172" s="66"/>
      <c r="AB172" s="66"/>
      <c r="AC172" s="20" t="s">
        <v>719</v>
      </c>
      <c r="AD172" s="66"/>
      <c r="AE172" s="66"/>
      <c r="AF172" s="66"/>
      <c r="AG172" s="66"/>
      <c r="AH172" s="66"/>
      <c r="AI172" s="19" t="s">
        <v>1243</v>
      </c>
      <c r="AJ172" s="19">
        <v>18193195315</v>
      </c>
      <c r="AK172" s="47" t="s">
        <v>1244</v>
      </c>
    </row>
    <row r="173" spans="1:37" ht="48">
      <c r="A173" s="50" t="s">
        <v>1328</v>
      </c>
      <c r="B173" s="22" t="s">
        <v>1232</v>
      </c>
      <c r="C173" s="56" t="s">
        <v>1305</v>
      </c>
      <c r="D173" s="56" t="s">
        <v>1306</v>
      </c>
      <c r="E173" s="20" t="s">
        <v>1247</v>
      </c>
      <c r="F173" s="20" t="s">
        <v>1236</v>
      </c>
      <c r="G173" s="20" t="s">
        <v>1237</v>
      </c>
      <c r="H173" s="20" t="s">
        <v>1238</v>
      </c>
      <c r="I173" s="20" t="s">
        <v>1258</v>
      </c>
      <c r="J173" s="20" t="s">
        <v>1237</v>
      </c>
      <c r="K173" s="20" t="s">
        <v>1238</v>
      </c>
      <c r="L173" s="20" t="s">
        <v>1258</v>
      </c>
      <c r="M173" s="20" t="s">
        <v>1272</v>
      </c>
      <c r="N173" s="41" t="s">
        <v>1307</v>
      </c>
      <c r="O173" s="41" t="s">
        <v>1308</v>
      </c>
      <c r="P173" s="41" t="s">
        <v>1261</v>
      </c>
      <c r="Q173" s="41" t="s">
        <v>1261</v>
      </c>
      <c r="R173" s="81">
        <f t="shared" si="3"/>
        <v>267.61</v>
      </c>
      <c r="S173" s="94" t="s">
        <v>307</v>
      </c>
      <c r="T173" s="20" t="s">
        <v>204</v>
      </c>
      <c r="U173" s="20" t="s">
        <v>576</v>
      </c>
      <c r="V173" s="20" t="s">
        <v>1309</v>
      </c>
      <c r="W173" s="66"/>
      <c r="X173" s="66"/>
      <c r="Y173" s="66"/>
      <c r="Z173" s="66"/>
      <c r="AA173" s="66"/>
      <c r="AB173" s="66"/>
      <c r="AC173" s="20" t="s">
        <v>719</v>
      </c>
      <c r="AD173" s="66"/>
      <c r="AE173" s="66"/>
      <c r="AF173" s="66"/>
      <c r="AG173" s="66"/>
      <c r="AH173" s="66"/>
      <c r="AI173" s="19" t="s">
        <v>1243</v>
      </c>
      <c r="AJ173" s="19">
        <v>18193195315</v>
      </c>
      <c r="AK173" s="47" t="s">
        <v>1244</v>
      </c>
    </row>
    <row r="174" spans="1:37" ht="60">
      <c r="A174" s="50" t="s">
        <v>1329</v>
      </c>
      <c r="B174" s="22" t="s">
        <v>1232</v>
      </c>
      <c r="C174" s="56" t="s">
        <v>1310</v>
      </c>
      <c r="D174" s="56" t="s">
        <v>1311</v>
      </c>
      <c r="E174" s="20" t="s">
        <v>1312</v>
      </c>
      <c r="F174" s="20" t="s">
        <v>1236</v>
      </c>
      <c r="G174" s="20" t="s">
        <v>1237</v>
      </c>
      <c r="H174" s="20" t="s">
        <v>1313</v>
      </c>
      <c r="I174" s="20" t="s">
        <v>1314</v>
      </c>
      <c r="J174" s="20" t="s">
        <v>1237</v>
      </c>
      <c r="K174" s="20" t="s">
        <v>1313</v>
      </c>
      <c r="L174" s="20" t="s">
        <v>1314</v>
      </c>
      <c r="M174" s="20" t="s">
        <v>1272</v>
      </c>
      <c r="N174" s="41" t="s">
        <v>1278</v>
      </c>
      <c r="O174" s="41" t="s">
        <v>1315</v>
      </c>
      <c r="P174" s="41" t="s">
        <v>1261</v>
      </c>
      <c r="Q174" s="41" t="s">
        <v>1261</v>
      </c>
      <c r="R174" s="81">
        <f t="shared" si="3"/>
        <v>230.69</v>
      </c>
      <c r="S174" s="94">
        <v>11</v>
      </c>
      <c r="T174" s="20" t="s">
        <v>204</v>
      </c>
      <c r="U174" s="20" t="s">
        <v>1251</v>
      </c>
      <c r="V174" s="20" t="s">
        <v>1316</v>
      </c>
      <c r="W174" s="20" t="s">
        <v>1240</v>
      </c>
      <c r="X174" s="20" t="s">
        <v>1102</v>
      </c>
      <c r="Y174" s="20" t="s">
        <v>1317</v>
      </c>
      <c r="Z174" s="20" t="s">
        <v>1318</v>
      </c>
      <c r="AA174" s="20" t="s">
        <v>1242</v>
      </c>
      <c r="AB174" s="66"/>
      <c r="AC174" s="20" t="s">
        <v>719</v>
      </c>
      <c r="AD174" s="66"/>
      <c r="AE174" s="20"/>
      <c r="AF174" s="66"/>
      <c r="AG174" s="66"/>
      <c r="AH174" s="66"/>
      <c r="AI174" s="19" t="s">
        <v>1243</v>
      </c>
      <c r="AJ174" s="19">
        <v>18193195315</v>
      </c>
      <c r="AK174" s="47" t="s">
        <v>1244</v>
      </c>
    </row>
    <row r="175" spans="1:37" ht="72">
      <c r="A175" s="50" t="s">
        <v>1381</v>
      </c>
      <c r="B175" s="19" t="s">
        <v>107</v>
      </c>
      <c r="C175" s="19" t="s">
        <v>1330</v>
      </c>
      <c r="D175" s="19" t="s">
        <v>1331</v>
      </c>
      <c r="E175" s="19" t="s">
        <v>137</v>
      </c>
      <c r="F175" s="19" t="s">
        <v>1332</v>
      </c>
      <c r="G175" s="19" t="s">
        <v>1333</v>
      </c>
      <c r="H175" s="19" t="s">
        <v>1334</v>
      </c>
      <c r="I175" s="19" t="s">
        <v>1335</v>
      </c>
      <c r="J175" s="19" t="s">
        <v>1333</v>
      </c>
      <c r="K175" s="19" t="s">
        <v>1334</v>
      </c>
      <c r="L175" s="19" t="s">
        <v>1336</v>
      </c>
      <c r="M175" s="48">
        <v>43220</v>
      </c>
      <c r="N175" s="81">
        <v>3995.92</v>
      </c>
      <c r="O175" s="81" t="s">
        <v>1337</v>
      </c>
      <c r="P175" s="81" t="s">
        <v>1338</v>
      </c>
      <c r="Q175" s="81" t="s">
        <v>1338</v>
      </c>
      <c r="R175" s="81" t="s">
        <v>1339</v>
      </c>
      <c r="S175" s="93" t="s">
        <v>1340</v>
      </c>
      <c r="T175" s="19" t="s">
        <v>101</v>
      </c>
      <c r="U175" s="19" t="s">
        <v>102</v>
      </c>
      <c r="V175" s="19" t="s">
        <v>1341</v>
      </c>
      <c r="W175" s="19" t="s">
        <v>1342</v>
      </c>
      <c r="X175" s="19" t="s">
        <v>1343</v>
      </c>
      <c r="Y175" s="19">
        <v>71692.2</v>
      </c>
      <c r="Z175" s="19">
        <v>19533.53</v>
      </c>
      <c r="AA175" s="19" t="s">
        <v>1344</v>
      </c>
      <c r="AB175" s="19"/>
      <c r="AC175" s="19" t="s">
        <v>1345</v>
      </c>
      <c r="AD175" s="19" t="s">
        <v>1346</v>
      </c>
      <c r="AE175" s="19" t="s">
        <v>1347</v>
      </c>
      <c r="AF175" s="19" t="s">
        <v>1348</v>
      </c>
      <c r="AG175" s="19"/>
      <c r="AH175" s="19"/>
      <c r="AI175" s="19" t="s">
        <v>1349</v>
      </c>
      <c r="AJ175" s="49">
        <v>18193195312</v>
      </c>
      <c r="AK175" s="24" t="s">
        <v>1350</v>
      </c>
    </row>
    <row r="176" spans="1:37" ht="72">
      <c r="A176" s="50" t="s">
        <v>1382</v>
      </c>
      <c r="B176" s="19" t="s">
        <v>107</v>
      </c>
      <c r="C176" s="19" t="s">
        <v>1351</v>
      </c>
      <c r="D176" s="19" t="s">
        <v>1352</v>
      </c>
      <c r="E176" s="19" t="s">
        <v>215</v>
      </c>
      <c r="F176" s="19" t="s">
        <v>1353</v>
      </c>
      <c r="G176" s="19" t="s">
        <v>1333</v>
      </c>
      <c r="H176" s="19" t="s">
        <v>1354</v>
      </c>
      <c r="I176" s="19" t="s">
        <v>1355</v>
      </c>
      <c r="J176" s="19" t="s">
        <v>1356</v>
      </c>
      <c r="K176" s="19" t="s">
        <v>1357</v>
      </c>
      <c r="L176" s="19" t="s">
        <v>1358</v>
      </c>
      <c r="M176" s="48">
        <v>43220</v>
      </c>
      <c r="N176" s="81">
        <v>9463.56</v>
      </c>
      <c r="O176" s="81">
        <v>6550.86</v>
      </c>
      <c r="P176" s="81">
        <v>0</v>
      </c>
      <c r="Q176" s="81">
        <v>0</v>
      </c>
      <c r="R176" s="81">
        <v>16014.42</v>
      </c>
      <c r="S176" s="93">
        <v>9</v>
      </c>
      <c r="T176" s="19" t="s">
        <v>101</v>
      </c>
      <c r="U176" s="19" t="s">
        <v>102</v>
      </c>
      <c r="V176" s="19" t="s">
        <v>1359</v>
      </c>
      <c r="W176" s="19"/>
      <c r="X176" s="19" t="s">
        <v>1360</v>
      </c>
      <c r="Y176" s="19"/>
      <c r="Z176" s="19">
        <v>2469.0300000000002</v>
      </c>
      <c r="AA176" s="19" t="s">
        <v>1344</v>
      </c>
      <c r="AB176" s="19"/>
      <c r="AC176" s="19" t="s">
        <v>1361</v>
      </c>
      <c r="AD176" s="19" t="s">
        <v>1346</v>
      </c>
      <c r="AE176" s="56" t="s">
        <v>1347</v>
      </c>
      <c r="AF176" s="19" t="s">
        <v>1362</v>
      </c>
      <c r="AG176" s="19"/>
      <c r="AH176" s="19"/>
      <c r="AI176" s="19" t="s">
        <v>1349</v>
      </c>
      <c r="AJ176" s="19">
        <v>18193195312</v>
      </c>
      <c r="AK176" s="24" t="s">
        <v>1350</v>
      </c>
    </row>
    <row r="177" spans="1:37" ht="84">
      <c r="A177" s="50" t="s">
        <v>1383</v>
      </c>
      <c r="B177" s="19" t="s">
        <v>107</v>
      </c>
      <c r="C177" s="19" t="s">
        <v>1363</v>
      </c>
      <c r="D177" s="19" t="s">
        <v>1364</v>
      </c>
      <c r="E177" s="19" t="s">
        <v>137</v>
      </c>
      <c r="F177" s="19" t="s">
        <v>1353</v>
      </c>
      <c r="G177" s="19" t="s">
        <v>1333</v>
      </c>
      <c r="H177" s="19" t="s">
        <v>1354</v>
      </c>
      <c r="I177" s="19" t="s">
        <v>1365</v>
      </c>
      <c r="J177" s="19" t="s">
        <v>1333</v>
      </c>
      <c r="K177" s="19" t="s">
        <v>1354</v>
      </c>
      <c r="L177" s="19" t="s">
        <v>1366</v>
      </c>
      <c r="M177" s="48">
        <v>43220</v>
      </c>
      <c r="N177" s="81">
        <v>920</v>
      </c>
      <c r="O177" s="81">
        <v>926.44</v>
      </c>
      <c r="P177" s="81">
        <v>0</v>
      </c>
      <c r="Q177" s="81">
        <v>0</v>
      </c>
      <c r="R177" s="81">
        <v>1846.44</v>
      </c>
      <c r="S177" s="93">
        <v>9</v>
      </c>
      <c r="T177" s="19" t="s">
        <v>101</v>
      </c>
      <c r="U177" s="19" t="s">
        <v>102</v>
      </c>
      <c r="V177" s="19" t="s">
        <v>1367</v>
      </c>
      <c r="W177" s="19" t="s">
        <v>160</v>
      </c>
      <c r="X177" s="19" t="s">
        <v>1368</v>
      </c>
      <c r="Y177" s="19">
        <v>19838.88</v>
      </c>
      <c r="Z177" s="19">
        <v>8953.51</v>
      </c>
      <c r="AA177" s="19" t="s">
        <v>1344</v>
      </c>
      <c r="AB177" s="19"/>
      <c r="AC177" s="19" t="s">
        <v>1361</v>
      </c>
      <c r="AD177" s="19" t="s">
        <v>1346</v>
      </c>
      <c r="AE177" s="19" t="s">
        <v>1347</v>
      </c>
      <c r="AF177" s="19" t="s">
        <v>1369</v>
      </c>
      <c r="AG177" s="19"/>
      <c r="AH177" s="19"/>
      <c r="AI177" s="19" t="s">
        <v>1349</v>
      </c>
      <c r="AJ177" s="49">
        <v>18193195312</v>
      </c>
      <c r="AK177" s="24" t="s">
        <v>1350</v>
      </c>
    </row>
    <row r="178" spans="1:37" ht="168">
      <c r="A178" s="50" t="s">
        <v>1384</v>
      </c>
      <c r="B178" s="19" t="s">
        <v>107</v>
      </c>
      <c r="C178" s="19" t="s">
        <v>1370</v>
      </c>
      <c r="D178" s="19" t="s">
        <v>1371</v>
      </c>
      <c r="E178" s="19" t="s">
        <v>137</v>
      </c>
      <c r="F178" s="19" t="s">
        <v>1353</v>
      </c>
      <c r="G178" s="19" t="s">
        <v>1333</v>
      </c>
      <c r="H178" s="19" t="s">
        <v>1372</v>
      </c>
      <c r="I178" s="19" t="s">
        <v>1373</v>
      </c>
      <c r="J178" s="19" t="s">
        <v>1333</v>
      </c>
      <c r="K178" s="19" t="s">
        <v>1372</v>
      </c>
      <c r="L178" s="19" t="s">
        <v>1374</v>
      </c>
      <c r="M178" s="48">
        <v>43220</v>
      </c>
      <c r="N178" s="81">
        <v>2999.99</v>
      </c>
      <c r="O178" s="81">
        <v>952.75</v>
      </c>
      <c r="P178" s="81">
        <v>0</v>
      </c>
      <c r="Q178" s="81">
        <v>0</v>
      </c>
      <c r="R178" s="81">
        <v>3952.74</v>
      </c>
      <c r="S178" s="93">
        <v>9</v>
      </c>
      <c r="T178" s="19" t="s">
        <v>101</v>
      </c>
      <c r="U178" s="19" t="s">
        <v>111</v>
      </c>
      <c r="V178" s="19" t="s">
        <v>1375</v>
      </c>
      <c r="W178" s="19" t="s">
        <v>1376</v>
      </c>
      <c r="X178" s="19" t="s">
        <v>1377</v>
      </c>
      <c r="Y178" s="19">
        <v>28212.45</v>
      </c>
      <c r="Z178" s="19">
        <v>17858.189999999999</v>
      </c>
      <c r="AA178" s="19" t="s">
        <v>1344</v>
      </c>
      <c r="AB178" s="19"/>
      <c r="AC178" s="19" t="s">
        <v>1378</v>
      </c>
      <c r="AD178" s="19" t="s">
        <v>1346</v>
      </c>
      <c r="AE178" s="56" t="s">
        <v>1347</v>
      </c>
      <c r="AF178" s="19" t="s">
        <v>1379</v>
      </c>
      <c r="AG178" s="19"/>
      <c r="AH178" s="19"/>
      <c r="AI178" s="19" t="s">
        <v>1349</v>
      </c>
      <c r="AJ178" s="19">
        <v>18193195312</v>
      </c>
      <c r="AK178" s="24" t="s">
        <v>1380</v>
      </c>
    </row>
    <row r="179" spans="1:37" ht="27">
      <c r="A179" s="50" t="s">
        <v>1658</v>
      </c>
      <c r="B179" s="22" t="s">
        <v>1232</v>
      </c>
      <c r="C179" s="22" t="s">
        <v>1385</v>
      </c>
      <c r="D179" s="19" t="s">
        <v>1386</v>
      </c>
      <c r="E179" s="19" t="s">
        <v>210</v>
      </c>
      <c r="F179" s="19" t="s">
        <v>500</v>
      </c>
      <c r="G179" s="20" t="s">
        <v>201</v>
      </c>
      <c r="H179" s="20" t="s">
        <v>774</v>
      </c>
      <c r="I179" s="20" t="s">
        <v>775</v>
      </c>
      <c r="J179" s="20" t="s">
        <v>201</v>
      </c>
      <c r="K179" s="20" t="s">
        <v>774</v>
      </c>
      <c r="L179" s="20" t="s">
        <v>1387</v>
      </c>
      <c r="M179" s="67" t="s">
        <v>1388</v>
      </c>
      <c r="N179" s="81">
        <v>15499.94</v>
      </c>
      <c r="O179" s="81">
        <v>2344.2800000000002</v>
      </c>
      <c r="P179" s="81">
        <v>0</v>
      </c>
      <c r="Q179" s="81">
        <v>92.96</v>
      </c>
      <c r="R179" s="81">
        <f>SUM(N179:Q179)</f>
        <v>17937.18</v>
      </c>
      <c r="S179" s="93">
        <v>6</v>
      </c>
      <c r="T179" s="19" t="s">
        <v>204</v>
      </c>
      <c r="U179" s="22" t="s">
        <v>475</v>
      </c>
      <c r="V179" s="19"/>
      <c r="W179" s="19" t="s">
        <v>1389</v>
      </c>
      <c r="X179" s="19" t="s">
        <v>559</v>
      </c>
      <c r="Y179" s="19">
        <v>376204.6</v>
      </c>
      <c r="Z179" s="19">
        <v>66662.210000000006</v>
      </c>
      <c r="AA179" s="19" t="s">
        <v>1390</v>
      </c>
      <c r="AB179" s="68"/>
      <c r="AC179" s="19" t="s">
        <v>497</v>
      </c>
      <c r="AD179" s="51" t="s">
        <v>208</v>
      </c>
      <c r="AE179" s="51"/>
      <c r="AF179" s="19" t="s">
        <v>1391</v>
      </c>
      <c r="AG179" s="19"/>
      <c r="AH179" s="19"/>
      <c r="AI179" s="19" t="s">
        <v>1392</v>
      </c>
      <c r="AJ179" s="49" t="s">
        <v>1393</v>
      </c>
      <c r="AK179" s="69" t="s">
        <v>1394</v>
      </c>
    </row>
    <row r="180" spans="1:37" ht="36">
      <c r="A180" s="50" t="s">
        <v>1659</v>
      </c>
      <c r="B180" s="22" t="s">
        <v>1232</v>
      </c>
      <c r="C180" s="22" t="s">
        <v>1395</v>
      </c>
      <c r="D180" s="19" t="s">
        <v>1396</v>
      </c>
      <c r="E180" s="19" t="s">
        <v>210</v>
      </c>
      <c r="F180" s="19" t="s">
        <v>1397</v>
      </c>
      <c r="G180" s="20" t="s">
        <v>201</v>
      </c>
      <c r="H180" s="20" t="s">
        <v>598</v>
      </c>
      <c r="I180" s="20" t="s">
        <v>1398</v>
      </c>
      <c r="J180" s="20" t="s">
        <v>201</v>
      </c>
      <c r="K180" s="20" t="s">
        <v>598</v>
      </c>
      <c r="L180" s="20" t="s">
        <v>652</v>
      </c>
      <c r="M180" s="67" t="s">
        <v>1388</v>
      </c>
      <c r="N180" s="81">
        <v>23000</v>
      </c>
      <c r="O180" s="81">
        <v>1223.3800000000001</v>
      </c>
      <c r="P180" s="85" t="s">
        <v>1261</v>
      </c>
      <c r="Q180" s="81">
        <v>125.27</v>
      </c>
      <c r="R180" s="81">
        <f>SUM(N180:Q180)</f>
        <v>24348.65</v>
      </c>
      <c r="S180" s="93">
        <v>6</v>
      </c>
      <c r="T180" s="19" t="s">
        <v>204</v>
      </c>
      <c r="U180" s="22" t="s">
        <v>205</v>
      </c>
      <c r="V180" s="55" t="s">
        <v>1399</v>
      </c>
      <c r="W180" s="19" t="s">
        <v>1400</v>
      </c>
      <c r="X180" s="19" t="s">
        <v>1401</v>
      </c>
      <c r="Y180" s="19">
        <v>1919733.67</v>
      </c>
      <c r="Z180" s="70">
        <v>31240.9</v>
      </c>
      <c r="AA180" s="19" t="s">
        <v>1402</v>
      </c>
      <c r="AB180" s="68"/>
      <c r="AC180" s="19" t="s">
        <v>719</v>
      </c>
      <c r="AD180" s="51" t="s">
        <v>720</v>
      </c>
      <c r="AE180" s="55" t="s">
        <v>46</v>
      </c>
      <c r="AF180" s="19" t="s">
        <v>1403</v>
      </c>
      <c r="AG180" s="19"/>
      <c r="AH180" s="19"/>
      <c r="AI180" s="19" t="s">
        <v>1404</v>
      </c>
      <c r="AJ180" s="71" t="s">
        <v>1405</v>
      </c>
      <c r="AK180" s="53" t="s">
        <v>1406</v>
      </c>
    </row>
    <row r="181" spans="1:37" ht="60">
      <c r="A181" s="50" t="s">
        <v>1660</v>
      </c>
      <c r="B181" s="22" t="s">
        <v>1232</v>
      </c>
      <c r="C181" s="22" t="s">
        <v>1407</v>
      </c>
      <c r="D181" s="19" t="s">
        <v>1408</v>
      </c>
      <c r="E181" s="19" t="s">
        <v>210</v>
      </c>
      <c r="F181" s="19" t="s">
        <v>495</v>
      </c>
      <c r="G181" s="20" t="s">
        <v>201</v>
      </c>
      <c r="H181" s="20" t="s">
        <v>598</v>
      </c>
      <c r="I181" s="20" t="s">
        <v>1398</v>
      </c>
      <c r="J181" s="20" t="s">
        <v>201</v>
      </c>
      <c r="K181" s="20" t="s">
        <v>598</v>
      </c>
      <c r="L181" s="20" t="s">
        <v>652</v>
      </c>
      <c r="M181" s="67" t="s">
        <v>1388</v>
      </c>
      <c r="N181" s="81">
        <v>10000</v>
      </c>
      <c r="O181" s="81">
        <v>1032.72</v>
      </c>
      <c r="P181" s="85" t="s">
        <v>1261</v>
      </c>
      <c r="Q181" s="81">
        <v>58.44</v>
      </c>
      <c r="R181" s="81">
        <f>SUM(N181:Q181)</f>
        <v>11091.16</v>
      </c>
      <c r="S181" s="93">
        <v>6</v>
      </c>
      <c r="T181" s="19" t="s">
        <v>204</v>
      </c>
      <c r="U181" s="22" t="s">
        <v>205</v>
      </c>
      <c r="V181" s="55" t="s">
        <v>1409</v>
      </c>
      <c r="W181" s="19" t="s">
        <v>1389</v>
      </c>
      <c r="X181" s="19" t="s">
        <v>559</v>
      </c>
      <c r="Y181" s="70">
        <v>83768.58</v>
      </c>
      <c r="Z181" s="70">
        <v>10816.62</v>
      </c>
      <c r="AA181" s="19" t="s">
        <v>1402</v>
      </c>
      <c r="AB181" s="68"/>
      <c r="AC181" s="19" t="s">
        <v>719</v>
      </c>
      <c r="AD181" s="51" t="s">
        <v>720</v>
      </c>
      <c r="AE181" s="55" t="s">
        <v>46</v>
      </c>
      <c r="AF181" s="19" t="s">
        <v>1410</v>
      </c>
      <c r="AG181" s="19"/>
      <c r="AH181" s="19"/>
      <c r="AI181" s="19" t="s">
        <v>1404</v>
      </c>
      <c r="AJ181" s="71" t="s">
        <v>1405</v>
      </c>
      <c r="AK181" s="53" t="s">
        <v>1406</v>
      </c>
    </row>
    <row r="182" spans="1:37" ht="36">
      <c r="A182" s="50" t="s">
        <v>1661</v>
      </c>
      <c r="B182" s="22" t="s">
        <v>1232</v>
      </c>
      <c r="C182" s="22" t="s">
        <v>1411</v>
      </c>
      <c r="D182" s="19" t="s">
        <v>1412</v>
      </c>
      <c r="E182" s="19" t="s">
        <v>723</v>
      </c>
      <c r="F182" s="19" t="s">
        <v>495</v>
      </c>
      <c r="G182" s="20" t="s">
        <v>201</v>
      </c>
      <c r="H182" s="20" t="s">
        <v>496</v>
      </c>
      <c r="I182" s="20" t="s">
        <v>496</v>
      </c>
      <c r="J182" s="20" t="s">
        <v>496</v>
      </c>
      <c r="K182" s="20" t="s">
        <v>496</v>
      </c>
      <c r="L182" s="20" t="s">
        <v>548</v>
      </c>
      <c r="M182" s="67" t="s">
        <v>1388</v>
      </c>
      <c r="N182" s="81">
        <v>4285</v>
      </c>
      <c r="O182" s="81">
        <v>432.98</v>
      </c>
      <c r="P182" s="85" t="s">
        <v>1261</v>
      </c>
      <c r="Q182" s="81">
        <v>26.14</v>
      </c>
      <c r="R182" s="81">
        <f ca="1">SUM(N182:R182)</f>
        <v>4744.12</v>
      </c>
      <c r="S182" s="93">
        <v>6</v>
      </c>
      <c r="T182" s="19" t="s">
        <v>204</v>
      </c>
      <c r="U182" s="22" t="s">
        <v>205</v>
      </c>
      <c r="V182" s="70" t="s">
        <v>1413</v>
      </c>
      <c r="W182" s="19" t="s">
        <v>663</v>
      </c>
      <c r="X182" s="19" t="s">
        <v>1414</v>
      </c>
      <c r="Y182" s="70">
        <v>35956.5</v>
      </c>
      <c r="Z182" s="70">
        <v>9863.6</v>
      </c>
      <c r="AA182" s="19" t="s">
        <v>1402</v>
      </c>
      <c r="AB182" s="68"/>
      <c r="AC182" s="19" t="s">
        <v>719</v>
      </c>
      <c r="AD182" s="51" t="s">
        <v>45</v>
      </c>
      <c r="AE182" s="55" t="s">
        <v>46</v>
      </c>
      <c r="AF182" s="19" t="s">
        <v>209</v>
      </c>
      <c r="AG182" s="19"/>
      <c r="AH182" s="19"/>
      <c r="AI182" s="19" t="s">
        <v>1392</v>
      </c>
      <c r="AJ182" s="54" t="s">
        <v>1393</v>
      </c>
      <c r="AK182" s="72" t="s">
        <v>1394</v>
      </c>
    </row>
    <row r="183" spans="1:37" ht="27">
      <c r="A183" s="50" t="s">
        <v>1662</v>
      </c>
      <c r="B183" s="54" t="s">
        <v>1232</v>
      </c>
      <c r="C183" s="54" t="s">
        <v>1415</v>
      </c>
      <c r="D183" s="54" t="s">
        <v>1416</v>
      </c>
      <c r="E183" s="54" t="s">
        <v>210</v>
      </c>
      <c r="F183" s="54" t="s">
        <v>495</v>
      </c>
      <c r="G183" s="54" t="s">
        <v>201</v>
      </c>
      <c r="H183" s="54" t="s">
        <v>501</v>
      </c>
      <c r="I183" s="54" t="s">
        <v>936</v>
      </c>
      <c r="J183" s="54" t="s">
        <v>201</v>
      </c>
      <c r="K183" s="54" t="s">
        <v>501</v>
      </c>
      <c r="L183" s="54" t="s">
        <v>936</v>
      </c>
      <c r="M183" s="67" t="s">
        <v>1417</v>
      </c>
      <c r="N183" s="82" t="s">
        <v>345</v>
      </c>
      <c r="O183" s="82" t="s">
        <v>1418</v>
      </c>
      <c r="P183" s="82" t="s">
        <v>1261</v>
      </c>
      <c r="Q183" s="82" t="s">
        <v>1261</v>
      </c>
      <c r="R183" s="82" t="s">
        <v>1419</v>
      </c>
      <c r="S183" s="95" t="s">
        <v>372</v>
      </c>
      <c r="T183" s="19" t="s">
        <v>204</v>
      </c>
      <c r="U183" s="54" t="s">
        <v>475</v>
      </c>
      <c r="V183" s="54"/>
      <c r="W183" s="54" t="s">
        <v>207</v>
      </c>
      <c r="X183" s="54" t="s">
        <v>559</v>
      </c>
      <c r="Y183" s="54"/>
      <c r="Z183" s="54" t="s">
        <v>1420</v>
      </c>
      <c r="AA183" s="19" t="s">
        <v>1402</v>
      </c>
      <c r="AB183" s="54"/>
      <c r="AC183" s="54" t="s">
        <v>185</v>
      </c>
      <c r="AD183" s="54" t="s">
        <v>208</v>
      </c>
      <c r="AE183" s="54"/>
      <c r="AF183" s="19" t="s">
        <v>209</v>
      </c>
      <c r="AG183" s="54"/>
      <c r="AH183" s="54"/>
      <c r="AI183" s="54" t="s">
        <v>1392</v>
      </c>
      <c r="AJ183" s="54" t="s">
        <v>1393</v>
      </c>
      <c r="AK183" s="72" t="s">
        <v>1394</v>
      </c>
    </row>
    <row r="184" spans="1:37" ht="27">
      <c r="A184" s="50" t="s">
        <v>1663</v>
      </c>
      <c r="B184" s="54" t="s">
        <v>1232</v>
      </c>
      <c r="C184" s="54" t="s">
        <v>1421</v>
      </c>
      <c r="D184" s="54" t="s">
        <v>1422</v>
      </c>
      <c r="E184" s="19" t="s">
        <v>723</v>
      </c>
      <c r="F184" s="54" t="s">
        <v>495</v>
      </c>
      <c r="G184" s="54" t="s">
        <v>201</v>
      </c>
      <c r="H184" s="54" t="s">
        <v>501</v>
      </c>
      <c r="I184" s="54" t="s">
        <v>552</v>
      </c>
      <c r="J184" s="54" t="s">
        <v>201</v>
      </c>
      <c r="K184" s="54" t="s">
        <v>501</v>
      </c>
      <c r="L184" s="54" t="s">
        <v>552</v>
      </c>
      <c r="M184" s="67" t="s">
        <v>1417</v>
      </c>
      <c r="N184" s="82" t="s">
        <v>1423</v>
      </c>
      <c r="O184" s="82" t="s">
        <v>1424</v>
      </c>
      <c r="P184" s="82" t="s">
        <v>1261</v>
      </c>
      <c r="Q184" s="82" t="s">
        <v>1261</v>
      </c>
      <c r="R184" s="82" t="s">
        <v>1425</v>
      </c>
      <c r="S184" s="95" t="s">
        <v>372</v>
      </c>
      <c r="T184" s="19" t="s">
        <v>204</v>
      </c>
      <c r="U184" s="54" t="s">
        <v>576</v>
      </c>
      <c r="V184" s="55" t="s">
        <v>1426</v>
      </c>
      <c r="W184" s="54"/>
      <c r="X184" s="54"/>
      <c r="Y184" s="54"/>
      <c r="Z184" s="54"/>
      <c r="AA184" s="54"/>
      <c r="AB184" s="54"/>
      <c r="AC184" s="54" t="s">
        <v>184</v>
      </c>
      <c r="AD184" s="54" t="s">
        <v>208</v>
      </c>
      <c r="AE184" s="54"/>
      <c r="AF184" s="54"/>
      <c r="AG184" s="54"/>
      <c r="AH184" s="54"/>
      <c r="AI184" s="54" t="s">
        <v>1392</v>
      </c>
      <c r="AJ184" s="54" t="s">
        <v>1393</v>
      </c>
      <c r="AK184" s="72" t="s">
        <v>1394</v>
      </c>
    </row>
    <row r="185" spans="1:37" ht="27">
      <c r="A185" s="50" t="s">
        <v>1664</v>
      </c>
      <c r="B185" s="54" t="s">
        <v>1232</v>
      </c>
      <c r="C185" s="54" t="s">
        <v>1427</v>
      </c>
      <c r="D185" s="54" t="s">
        <v>1428</v>
      </c>
      <c r="E185" s="54" t="s">
        <v>1003</v>
      </c>
      <c r="F185" s="54" t="s">
        <v>495</v>
      </c>
      <c r="G185" s="54" t="s">
        <v>201</v>
      </c>
      <c r="H185" s="54" t="s">
        <v>501</v>
      </c>
      <c r="I185" s="54" t="s">
        <v>724</v>
      </c>
      <c r="J185" s="54" t="s">
        <v>201</v>
      </c>
      <c r="K185" s="54" t="s">
        <v>501</v>
      </c>
      <c r="L185" s="54" t="s">
        <v>724</v>
      </c>
      <c r="M185" s="67" t="s">
        <v>1417</v>
      </c>
      <c r="N185" s="82" t="s">
        <v>1429</v>
      </c>
      <c r="O185" s="82" t="s">
        <v>1430</v>
      </c>
      <c r="P185" s="82" t="s">
        <v>1261</v>
      </c>
      <c r="Q185" s="82" t="s">
        <v>1261</v>
      </c>
      <c r="R185" s="82" t="s">
        <v>1431</v>
      </c>
      <c r="S185" s="95" t="s">
        <v>372</v>
      </c>
      <c r="T185" s="19" t="s">
        <v>204</v>
      </c>
      <c r="U185" s="54" t="s">
        <v>576</v>
      </c>
      <c r="V185" s="55" t="s">
        <v>1432</v>
      </c>
      <c r="W185" s="54"/>
      <c r="X185" s="54"/>
      <c r="Y185" s="54"/>
      <c r="Z185" s="54"/>
      <c r="AA185" s="54"/>
      <c r="AB185" s="54"/>
      <c r="AC185" s="54" t="s">
        <v>185</v>
      </c>
      <c r="AD185" s="54" t="s">
        <v>208</v>
      </c>
      <c r="AE185" s="54"/>
      <c r="AF185" s="54"/>
      <c r="AG185" s="54"/>
      <c r="AH185" s="55"/>
      <c r="AI185" s="54" t="s">
        <v>1392</v>
      </c>
      <c r="AJ185" s="54" t="s">
        <v>1393</v>
      </c>
      <c r="AK185" s="72" t="s">
        <v>1394</v>
      </c>
    </row>
    <row r="186" spans="1:37" ht="27">
      <c r="A186" s="50" t="s">
        <v>1665</v>
      </c>
      <c r="B186" s="54" t="s">
        <v>1232</v>
      </c>
      <c r="C186" s="54" t="s">
        <v>1433</v>
      </c>
      <c r="D186" s="54" t="s">
        <v>1434</v>
      </c>
      <c r="E186" s="54" t="s">
        <v>1435</v>
      </c>
      <c r="F186" s="54" t="s">
        <v>495</v>
      </c>
      <c r="G186" s="54" t="s">
        <v>201</v>
      </c>
      <c r="H186" s="54" t="s">
        <v>501</v>
      </c>
      <c r="I186" s="54" t="s">
        <v>724</v>
      </c>
      <c r="J186" s="54" t="s">
        <v>201</v>
      </c>
      <c r="K186" s="54" t="s">
        <v>501</v>
      </c>
      <c r="L186" s="54" t="s">
        <v>724</v>
      </c>
      <c r="M186" s="67" t="s">
        <v>1417</v>
      </c>
      <c r="N186" s="82" t="s">
        <v>400</v>
      </c>
      <c r="O186" s="82" t="s">
        <v>1436</v>
      </c>
      <c r="P186" s="82" t="s">
        <v>1261</v>
      </c>
      <c r="Q186" s="82" t="s">
        <v>1261</v>
      </c>
      <c r="R186" s="82" t="s">
        <v>1437</v>
      </c>
      <c r="S186" s="95" t="s">
        <v>372</v>
      </c>
      <c r="T186" s="19" t="s">
        <v>204</v>
      </c>
      <c r="U186" s="54" t="s">
        <v>475</v>
      </c>
      <c r="V186" s="54"/>
      <c r="W186" s="54" t="s">
        <v>1438</v>
      </c>
      <c r="X186" s="54" t="s">
        <v>675</v>
      </c>
      <c r="Y186" s="54"/>
      <c r="Z186" s="54" t="s">
        <v>1439</v>
      </c>
      <c r="AA186" s="19" t="s">
        <v>1402</v>
      </c>
      <c r="AB186" s="54"/>
      <c r="AC186" s="54" t="s">
        <v>185</v>
      </c>
      <c r="AD186" s="54" t="s">
        <v>208</v>
      </c>
      <c r="AE186" s="54"/>
      <c r="AF186" s="54"/>
      <c r="AG186" s="54"/>
      <c r="AH186" s="54"/>
      <c r="AI186" s="54" t="s">
        <v>1392</v>
      </c>
      <c r="AJ186" s="54" t="s">
        <v>1393</v>
      </c>
      <c r="AK186" s="72" t="s">
        <v>1394</v>
      </c>
    </row>
    <row r="187" spans="1:37" ht="27">
      <c r="A187" s="50" t="s">
        <v>1666</v>
      </c>
      <c r="B187" s="54" t="s">
        <v>1232</v>
      </c>
      <c r="C187" s="54" t="s">
        <v>1440</v>
      </c>
      <c r="D187" s="54" t="s">
        <v>1441</v>
      </c>
      <c r="E187" s="54" t="s">
        <v>1442</v>
      </c>
      <c r="F187" s="54" t="s">
        <v>1443</v>
      </c>
      <c r="G187" s="54" t="s">
        <v>201</v>
      </c>
      <c r="H187" s="54" t="s">
        <v>501</v>
      </c>
      <c r="I187" s="54" t="s">
        <v>1444</v>
      </c>
      <c r="J187" s="54" t="s">
        <v>201</v>
      </c>
      <c r="K187" s="54" t="s">
        <v>501</v>
      </c>
      <c r="L187" s="54" t="s">
        <v>1444</v>
      </c>
      <c r="M187" s="67" t="s">
        <v>1417</v>
      </c>
      <c r="N187" s="82" t="s">
        <v>1329</v>
      </c>
      <c r="O187" s="82" t="s">
        <v>1445</v>
      </c>
      <c r="P187" s="82" t="s">
        <v>1261</v>
      </c>
      <c r="Q187" s="82" t="s">
        <v>1261</v>
      </c>
      <c r="R187" s="82" t="s">
        <v>1446</v>
      </c>
      <c r="S187" s="95" t="s">
        <v>372</v>
      </c>
      <c r="T187" s="19" t="s">
        <v>204</v>
      </c>
      <c r="U187" s="54" t="s">
        <v>475</v>
      </c>
      <c r="V187" s="54"/>
      <c r="W187" s="54" t="s">
        <v>1447</v>
      </c>
      <c r="X187" s="54"/>
      <c r="Y187" s="54" t="s">
        <v>1448</v>
      </c>
      <c r="Z187" s="54" t="s">
        <v>1449</v>
      </c>
      <c r="AA187" s="19" t="s">
        <v>1402</v>
      </c>
      <c r="AB187" s="54"/>
      <c r="AC187" s="54" t="s">
        <v>185</v>
      </c>
      <c r="AD187" s="54" t="s">
        <v>208</v>
      </c>
      <c r="AE187" s="54"/>
      <c r="AF187" s="55" t="s">
        <v>1450</v>
      </c>
      <c r="AG187" s="54"/>
      <c r="AH187" s="54"/>
      <c r="AI187" s="54" t="s">
        <v>1392</v>
      </c>
      <c r="AJ187" s="54" t="s">
        <v>1393</v>
      </c>
      <c r="AK187" s="72" t="s">
        <v>1394</v>
      </c>
    </row>
    <row r="188" spans="1:37" ht="27">
      <c r="A188" s="50" t="s">
        <v>1667</v>
      </c>
      <c r="B188" s="54" t="s">
        <v>1232</v>
      </c>
      <c r="C188" s="54" t="s">
        <v>1451</v>
      </c>
      <c r="D188" s="54" t="s">
        <v>1452</v>
      </c>
      <c r="E188" s="54" t="s">
        <v>1003</v>
      </c>
      <c r="F188" s="54" t="s">
        <v>495</v>
      </c>
      <c r="G188" s="54" t="s">
        <v>201</v>
      </c>
      <c r="H188" s="54" t="s">
        <v>501</v>
      </c>
      <c r="I188" s="54" t="s">
        <v>1444</v>
      </c>
      <c r="J188" s="54" t="s">
        <v>201</v>
      </c>
      <c r="K188" s="54" t="s">
        <v>501</v>
      </c>
      <c r="L188" s="54" t="s">
        <v>1444</v>
      </c>
      <c r="M188" s="67" t="s">
        <v>1417</v>
      </c>
      <c r="N188" s="82" t="s">
        <v>1453</v>
      </c>
      <c r="O188" s="82" t="s">
        <v>1454</v>
      </c>
      <c r="P188" s="82" t="s">
        <v>1261</v>
      </c>
      <c r="Q188" s="82" t="s">
        <v>1261</v>
      </c>
      <c r="R188" s="82" t="s">
        <v>1455</v>
      </c>
      <c r="S188" s="95" t="s">
        <v>372</v>
      </c>
      <c r="T188" s="19" t="s">
        <v>204</v>
      </c>
      <c r="U188" s="54" t="s">
        <v>475</v>
      </c>
      <c r="V188" s="54"/>
      <c r="W188" s="54" t="s">
        <v>206</v>
      </c>
      <c r="X188" s="54"/>
      <c r="Y188" s="54" t="s">
        <v>1456</v>
      </c>
      <c r="Z188" s="54"/>
      <c r="AA188" s="19" t="s">
        <v>1402</v>
      </c>
      <c r="AB188" s="54"/>
      <c r="AC188" s="54" t="s">
        <v>185</v>
      </c>
      <c r="AD188" s="54" t="s">
        <v>208</v>
      </c>
      <c r="AE188" s="54"/>
      <c r="AF188" s="54" t="s">
        <v>1457</v>
      </c>
      <c r="AG188" s="54"/>
      <c r="AH188" s="54"/>
      <c r="AI188" s="54" t="s">
        <v>1392</v>
      </c>
      <c r="AJ188" s="54" t="s">
        <v>1393</v>
      </c>
      <c r="AK188" s="72" t="s">
        <v>1394</v>
      </c>
    </row>
    <row r="189" spans="1:37" ht="84">
      <c r="A189" s="50" t="s">
        <v>1668</v>
      </c>
      <c r="B189" s="54" t="s">
        <v>1232</v>
      </c>
      <c r="C189" s="54" t="s">
        <v>1458</v>
      </c>
      <c r="D189" s="54" t="s">
        <v>1459</v>
      </c>
      <c r="E189" s="54" t="s">
        <v>1460</v>
      </c>
      <c r="F189" s="54" t="s">
        <v>1443</v>
      </c>
      <c r="G189" s="54" t="s">
        <v>1461</v>
      </c>
      <c r="H189" s="54" t="s">
        <v>1462</v>
      </c>
      <c r="I189" s="54" t="s">
        <v>1463</v>
      </c>
      <c r="J189" s="54" t="s">
        <v>1461</v>
      </c>
      <c r="K189" s="54" t="s">
        <v>1464</v>
      </c>
      <c r="L189" s="54" t="s">
        <v>1465</v>
      </c>
      <c r="M189" s="67" t="s">
        <v>1466</v>
      </c>
      <c r="N189" s="82" t="s">
        <v>1467</v>
      </c>
      <c r="O189" s="82" t="s">
        <v>1468</v>
      </c>
      <c r="P189" s="82" t="s">
        <v>1261</v>
      </c>
      <c r="Q189" s="82" t="s">
        <v>1261</v>
      </c>
      <c r="R189" s="82" t="s">
        <v>1469</v>
      </c>
      <c r="S189" s="95" t="s">
        <v>1470</v>
      </c>
      <c r="T189" s="19" t="s">
        <v>1471</v>
      </c>
      <c r="U189" s="54" t="s">
        <v>205</v>
      </c>
      <c r="V189" s="54" t="s">
        <v>1472</v>
      </c>
      <c r="W189" s="54" t="s">
        <v>1240</v>
      </c>
      <c r="X189" s="54" t="s">
        <v>1102</v>
      </c>
      <c r="Y189" s="70">
        <v>2469.67</v>
      </c>
      <c r="Z189" s="54" t="s">
        <v>1473</v>
      </c>
      <c r="AA189" s="19" t="s">
        <v>1402</v>
      </c>
      <c r="AB189" s="54"/>
      <c r="AC189" s="54" t="s">
        <v>719</v>
      </c>
      <c r="AD189" s="54" t="s">
        <v>720</v>
      </c>
      <c r="AE189" s="54" t="s">
        <v>1474</v>
      </c>
      <c r="AF189" s="19" t="s">
        <v>209</v>
      </c>
      <c r="AG189" s="54"/>
      <c r="AH189" s="54"/>
      <c r="AI189" s="54" t="s">
        <v>1392</v>
      </c>
      <c r="AJ189" s="54" t="s">
        <v>1393</v>
      </c>
      <c r="AK189" s="72" t="s">
        <v>1394</v>
      </c>
    </row>
    <row r="190" spans="1:37" ht="60">
      <c r="A190" s="50" t="s">
        <v>1669</v>
      </c>
      <c r="B190" s="54" t="s">
        <v>1232</v>
      </c>
      <c r="C190" s="54" t="s">
        <v>1458</v>
      </c>
      <c r="D190" s="54" t="s">
        <v>1459</v>
      </c>
      <c r="E190" s="54" t="s">
        <v>1460</v>
      </c>
      <c r="F190" s="54" t="s">
        <v>1443</v>
      </c>
      <c r="G190" s="54" t="s">
        <v>1461</v>
      </c>
      <c r="H190" s="54" t="s">
        <v>1462</v>
      </c>
      <c r="I190" s="54" t="s">
        <v>1463</v>
      </c>
      <c r="J190" s="54" t="s">
        <v>1461</v>
      </c>
      <c r="K190" s="54" t="s">
        <v>1475</v>
      </c>
      <c r="L190" s="54" t="s">
        <v>1476</v>
      </c>
      <c r="M190" s="67" t="s">
        <v>1477</v>
      </c>
      <c r="N190" s="82" t="s">
        <v>1478</v>
      </c>
      <c r="O190" s="82" t="s">
        <v>1479</v>
      </c>
      <c r="P190" s="82" t="s">
        <v>1261</v>
      </c>
      <c r="Q190" s="82" t="s">
        <v>1261</v>
      </c>
      <c r="R190" s="82" t="s">
        <v>1480</v>
      </c>
      <c r="S190" s="95" t="s">
        <v>1470</v>
      </c>
      <c r="T190" s="54" t="s">
        <v>1481</v>
      </c>
      <c r="U190" s="54" t="s">
        <v>1482</v>
      </c>
      <c r="V190" s="54" t="s">
        <v>1483</v>
      </c>
      <c r="W190" s="54" t="s">
        <v>1484</v>
      </c>
      <c r="X190" s="54" t="s">
        <v>1102</v>
      </c>
      <c r="Y190" s="54" t="s">
        <v>1485</v>
      </c>
      <c r="Z190" s="54"/>
      <c r="AA190" s="19" t="s">
        <v>1402</v>
      </c>
      <c r="AB190" s="54" t="s">
        <v>1486</v>
      </c>
      <c r="AC190" s="54" t="s">
        <v>719</v>
      </c>
      <c r="AD190" s="54" t="s">
        <v>720</v>
      </c>
      <c r="AE190" s="54" t="s">
        <v>46</v>
      </c>
      <c r="AF190" s="19" t="s">
        <v>209</v>
      </c>
      <c r="AG190" s="54"/>
      <c r="AH190" s="54"/>
      <c r="AI190" s="54" t="s">
        <v>1392</v>
      </c>
      <c r="AJ190" s="54" t="s">
        <v>1393</v>
      </c>
      <c r="AK190" s="72" t="s">
        <v>1394</v>
      </c>
    </row>
    <row r="191" spans="1:37" ht="27">
      <c r="A191" s="50" t="s">
        <v>1670</v>
      </c>
      <c r="B191" s="22" t="s">
        <v>1487</v>
      </c>
      <c r="C191" s="22" t="s">
        <v>1488</v>
      </c>
      <c r="D191" s="22" t="s">
        <v>1489</v>
      </c>
      <c r="E191" s="22" t="s">
        <v>1490</v>
      </c>
      <c r="F191" s="22" t="s">
        <v>1236</v>
      </c>
      <c r="G191" s="22" t="s">
        <v>201</v>
      </c>
      <c r="H191" s="22" t="s">
        <v>501</v>
      </c>
      <c r="I191" s="22" t="s">
        <v>552</v>
      </c>
      <c r="J191" s="22" t="s">
        <v>201</v>
      </c>
      <c r="K191" s="22" t="s">
        <v>1491</v>
      </c>
      <c r="L191" s="22" t="s">
        <v>1492</v>
      </c>
      <c r="M191" s="21">
        <v>43210</v>
      </c>
      <c r="N191" s="81">
        <v>3274</v>
      </c>
      <c r="O191" s="81">
        <v>921.65</v>
      </c>
      <c r="P191" s="81">
        <v>0</v>
      </c>
      <c r="Q191" s="81">
        <v>0</v>
      </c>
      <c r="R191" s="81">
        <v>4195.6499999999996</v>
      </c>
      <c r="S191" s="93">
        <v>3</v>
      </c>
      <c r="T191" s="19" t="s">
        <v>204</v>
      </c>
      <c r="U191" s="22" t="s">
        <v>205</v>
      </c>
      <c r="V191" s="22" t="s">
        <v>1493</v>
      </c>
      <c r="W191" s="22" t="s">
        <v>207</v>
      </c>
      <c r="X191" s="22" t="s">
        <v>556</v>
      </c>
      <c r="Y191" s="22">
        <v>0</v>
      </c>
      <c r="Z191" s="22">
        <v>1254.57</v>
      </c>
      <c r="AA191" s="19" t="s">
        <v>1402</v>
      </c>
      <c r="AB191" s="22"/>
      <c r="AC191" s="19" t="s">
        <v>719</v>
      </c>
      <c r="AD191" s="56" t="s">
        <v>45</v>
      </c>
      <c r="AE191" s="22"/>
      <c r="AF191" s="22" t="s">
        <v>1494</v>
      </c>
      <c r="AG191" s="22"/>
      <c r="AH191" s="22"/>
      <c r="AI191" s="22" t="s">
        <v>1495</v>
      </c>
      <c r="AJ191" s="49" t="s">
        <v>1496</v>
      </c>
      <c r="AK191" s="57" t="s">
        <v>1497</v>
      </c>
    </row>
    <row r="192" spans="1:37" ht="27">
      <c r="A192" s="50" t="s">
        <v>1671</v>
      </c>
      <c r="B192" s="22" t="s">
        <v>1487</v>
      </c>
      <c r="C192" s="22" t="s">
        <v>1498</v>
      </c>
      <c r="D192" s="22" t="s">
        <v>1499</v>
      </c>
      <c r="E192" s="22" t="s">
        <v>1490</v>
      </c>
      <c r="F192" s="22" t="s">
        <v>1236</v>
      </c>
      <c r="G192" s="22" t="s">
        <v>201</v>
      </c>
      <c r="H192" s="22" t="s">
        <v>501</v>
      </c>
      <c r="I192" s="22" t="s">
        <v>552</v>
      </c>
      <c r="J192" s="22" t="s">
        <v>201</v>
      </c>
      <c r="K192" s="22" t="s">
        <v>593</v>
      </c>
      <c r="L192" s="22" t="s">
        <v>707</v>
      </c>
      <c r="M192" s="21">
        <v>43210</v>
      </c>
      <c r="N192" s="81" t="s">
        <v>1500</v>
      </c>
      <c r="O192" s="81">
        <v>886.53</v>
      </c>
      <c r="P192" s="81">
        <v>0</v>
      </c>
      <c r="Q192" s="81">
        <v>0</v>
      </c>
      <c r="R192" s="81">
        <v>3808.55</v>
      </c>
      <c r="S192" s="93">
        <v>3</v>
      </c>
      <c r="T192" s="19" t="s">
        <v>204</v>
      </c>
      <c r="U192" s="22" t="s">
        <v>205</v>
      </c>
      <c r="V192" s="22" t="s">
        <v>1501</v>
      </c>
      <c r="W192" s="22" t="s">
        <v>1502</v>
      </c>
      <c r="X192" s="22" t="s">
        <v>1102</v>
      </c>
      <c r="Y192" s="22">
        <v>0</v>
      </c>
      <c r="Z192" s="22">
        <v>36250.43</v>
      </c>
      <c r="AA192" s="19" t="s">
        <v>1402</v>
      </c>
      <c r="AB192" s="22"/>
      <c r="AC192" s="19" t="s">
        <v>719</v>
      </c>
      <c r="AD192" s="56" t="s">
        <v>45</v>
      </c>
      <c r="AE192" s="22"/>
      <c r="AF192" s="19" t="s">
        <v>209</v>
      </c>
      <c r="AG192" s="22"/>
      <c r="AH192" s="22"/>
      <c r="AI192" s="22" t="s">
        <v>1495</v>
      </c>
      <c r="AJ192" s="49" t="s">
        <v>1496</v>
      </c>
      <c r="AK192" s="57" t="s">
        <v>1503</v>
      </c>
    </row>
    <row r="193" spans="1:37" ht="27">
      <c r="A193" s="50" t="s">
        <v>1672</v>
      </c>
      <c r="B193" s="22" t="s">
        <v>1487</v>
      </c>
      <c r="C193" s="22" t="s">
        <v>1504</v>
      </c>
      <c r="D193" s="22" t="s">
        <v>1505</v>
      </c>
      <c r="E193" s="22" t="s">
        <v>210</v>
      </c>
      <c r="F193" s="19" t="s">
        <v>1397</v>
      </c>
      <c r="G193" s="22" t="s">
        <v>201</v>
      </c>
      <c r="H193" s="22" t="s">
        <v>774</v>
      </c>
      <c r="I193" s="22" t="s">
        <v>775</v>
      </c>
      <c r="J193" s="22" t="s">
        <v>201</v>
      </c>
      <c r="K193" s="22" t="s">
        <v>774</v>
      </c>
      <c r="L193" s="22" t="s">
        <v>775</v>
      </c>
      <c r="M193" s="21">
        <v>43210</v>
      </c>
      <c r="N193" s="81">
        <v>5000</v>
      </c>
      <c r="O193" s="81">
        <v>976.22</v>
      </c>
      <c r="P193" s="81">
        <v>0</v>
      </c>
      <c r="Q193" s="81">
        <v>0</v>
      </c>
      <c r="R193" s="81">
        <v>5976.22</v>
      </c>
      <c r="S193" s="93">
        <v>3</v>
      </c>
      <c r="T193" s="19" t="s">
        <v>204</v>
      </c>
      <c r="U193" s="22" t="s">
        <v>475</v>
      </c>
      <c r="V193" s="22" t="s">
        <v>498</v>
      </c>
      <c r="W193" s="22" t="s">
        <v>206</v>
      </c>
      <c r="X193" s="22" t="s">
        <v>559</v>
      </c>
      <c r="Y193" s="22">
        <v>376204.6</v>
      </c>
      <c r="Z193" s="22">
        <v>0</v>
      </c>
      <c r="AA193" s="22" t="s">
        <v>1390</v>
      </c>
      <c r="AB193" s="22"/>
      <c r="AC193" s="22" t="s">
        <v>185</v>
      </c>
      <c r="AD193" s="22"/>
      <c r="AE193" s="22"/>
      <c r="AF193" s="22" t="s">
        <v>1506</v>
      </c>
      <c r="AG193" s="22"/>
      <c r="AH193" s="22"/>
      <c r="AI193" s="22" t="s">
        <v>1495</v>
      </c>
      <c r="AJ193" s="49" t="s">
        <v>1496</v>
      </c>
      <c r="AK193" s="57" t="s">
        <v>1507</v>
      </c>
    </row>
    <row r="194" spans="1:37" ht="27">
      <c r="A194" s="50" t="s">
        <v>1673</v>
      </c>
      <c r="B194" s="22" t="s">
        <v>1487</v>
      </c>
      <c r="C194" s="22" t="s">
        <v>1508</v>
      </c>
      <c r="D194" s="22" t="s">
        <v>1509</v>
      </c>
      <c r="E194" s="22" t="s">
        <v>494</v>
      </c>
      <c r="F194" s="22" t="s">
        <v>1236</v>
      </c>
      <c r="G194" s="22" t="s">
        <v>201</v>
      </c>
      <c r="H194" s="22" t="s">
        <v>501</v>
      </c>
      <c r="I194" s="22" t="s">
        <v>552</v>
      </c>
      <c r="J194" s="22" t="s">
        <v>201</v>
      </c>
      <c r="K194" s="22" t="s">
        <v>501</v>
      </c>
      <c r="L194" s="22" t="s">
        <v>1510</v>
      </c>
      <c r="M194" s="21">
        <v>43297</v>
      </c>
      <c r="N194" s="81">
        <v>7908.85</v>
      </c>
      <c r="O194" s="81">
        <v>1791.78</v>
      </c>
      <c r="P194" s="81">
        <v>0</v>
      </c>
      <c r="Q194" s="81">
        <v>0</v>
      </c>
      <c r="R194" s="81">
        <v>9791.7900000000009</v>
      </c>
      <c r="S194" s="93">
        <v>7</v>
      </c>
      <c r="T194" s="19" t="s">
        <v>204</v>
      </c>
      <c r="U194" s="22" t="s">
        <v>205</v>
      </c>
      <c r="V194" s="22" t="s">
        <v>1511</v>
      </c>
      <c r="W194" s="22" t="s">
        <v>207</v>
      </c>
      <c r="X194" s="22" t="s">
        <v>556</v>
      </c>
      <c r="Y194" s="66"/>
      <c r="Z194" s="22">
        <v>3535.62</v>
      </c>
      <c r="AA194" s="22" t="s">
        <v>1402</v>
      </c>
      <c r="AB194" s="22"/>
      <c r="AC194" s="19" t="s">
        <v>719</v>
      </c>
      <c r="AD194" s="22" t="s">
        <v>45</v>
      </c>
      <c r="AE194" s="22"/>
      <c r="AF194" s="22" t="s">
        <v>209</v>
      </c>
      <c r="AG194" s="22"/>
      <c r="AH194" s="22"/>
      <c r="AI194" s="22" t="s">
        <v>1495</v>
      </c>
      <c r="AJ194" s="49" t="s">
        <v>1496</v>
      </c>
      <c r="AK194" s="57" t="s">
        <v>1512</v>
      </c>
    </row>
    <row r="195" spans="1:37" ht="36">
      <c r="A195" s="50" t="s">
        <v>1674</v>
      </c>
      <c r="B195" s="22" t="s">
        <v>1487</v>
      </c>
      <c r="C195" s="22" t="s">
        <v>1513</v>
      </c>
      <c r="D195" s="22" t="s">
        <v>1514</v>
      </c>
      <c r="E195" s="22" t="s">
        <v>494</v>
      </c>
      <c r="F195" s="22" t="s">
        <v>1236</v>
      </c>
      <c r="G195" s="22" t="s">
        <v>201</v>
      </c>
      <c r="H195" s="22" t="s">
        <v>501</v>
      </c>
      <c r="I195" s="22" t="s">
        <v>552</v>
      </c>
      <c r="J195" s="22" t="s">
        <v>201</v>
      </c>
      <c r="K195" s="22" t="s">
        <v>501</v>
      </c>
      <c r="L195" s="22" t="s">
        <v>552</v>
      </c>
      <c r="M195" s="21">
        <v>43297</v>
      </c>
      <c r="N195" s="81">
        <v>204.6</v>
      </c>
      <c r="O195" s="81">
        <v>103.59</v>
      </c>
      <c r="P195" s="81">
        <v>0</v>
      </c>
      <c r="Q195" s="81">
        <v>0</v>
      </c>
      <c r="R195" s="81">
        <v>308.19</v>
      </c>
      <c r="S195" s="93">
        <v>7</v>
      </c>
      <c r="T195" s="19" t="s">
        <v>204</v>
      </c>
      <c r="U195" s="22" t="s">
        <v>475</v>
      </c>
      <c r="V195" s="22" t="s">
        <v>498</v>
      </c>
      <c r="W195" s="22" t="s">
        <v>207</v>
      </c>
      <c r="X195" s="22" t="s">
        <v>1102</v>
      </c>
      <c r="Y195" s="22">
        <v>408.63</v>
      </c>
      <c r="Z195" s="22">
        <v>0</v>
      </c>
      <c r="AA195" s="22" t="s">
        <v>1402</v>
      </c>
      <c r="AB195" s="22"/>
      <c r="AC195" s="22" t="s">
        <v>1515</v>
      </c>
      <c r="AD195" s="22" t="s">
        <v>208</v>
      </c>
      <c r="AE195" s="22"/>
      <c r="AF195" s="22" t="s">
        <v>209</v>
      </c>
      <c r="AG195" s="22"/>
      <c r="AH195" s="22"/>
      <c r="AI195" s="22" t="s">
        <v>1495</v>
      </c>
      <c r="AJ195" s="49" t="s">
        <v>1496</v>
      </c>
      <c r="AK195" s="57" t="s">
        <v>1516</v>
      </c>
    </row>
    <row r="196" spans="1:37" ht="27">
      <c r="A196" s="50" t="s">
        <v>1675</v>
      </c>
      <c r="B196" s="22" t="s">
        <v>1487</v>
      </c>
      <c r="C196" s="22" t="s">
        <v>1517</v>
      </c>
      <c r="D196" s="22" t="s">
        <v>1518</v>
      </c>
      <c r="E196" s="22" t="s">
        <v>494</v>
      </c>
      <c r="F196" s="22" t="s">
        <v>1236</v>
      </c>
      <c r="G196" s="22" t="s">
        <v>201</v>
      </c>
      <c r="H196" s="22" t="s">
        <v>501</v>
      </c>
      <c r="I196" s="22" t="s">
        <v>552</v>
      </c>
      <c r="J196" s="22" t="s">
        <v>201</v>
      </c>
      <c r="K196" s="22" t="s">
        <v>501</v>
      </c>
      <c r="L196" s="22" t="s">
        <v>552</v>
      </c>
      <c r="M196" s="21">
        <v>43297</v>
      </c>
      <c r="N196" s="81">
        <v>1048.0899999999999</v>
      </c>
      <c r="O196" s="81">
        <v>67.84</v>
      </c>
      <c r="P196" s="81">
        <v>0</v>
      </c>
      <c r="Q196" s="81">
        <v>0</v>
      </c>
      <c r="R196" s="81">
        <v>1118.92</v>
      </c>
      <c r="S196" s="93">
        <v>7</v>
      </c>
      <c r="T196" s="19" t="s">
        <v>204</v>
      </c>
      <c r="U196" s="22" t="s">
        <v>205</v>
      </c>
      <c r="V196" s="22" t="s">
        <v>1519</v>
      </c>
      <c r="W196" s="22" t="s">
        <v>206</v>
      </c>
      <c r="X196" s="22" t="s">
        <v>559</v>
      </c>
      <c r="Y196" s="22">
        <v>33350</v>
      </c>
      <c r="Z196" s="22">
        <v>0</v>
      </c>
      <c r="AA196" s="22" t="s">
        <v>1402</v>
      </c>
      <c r="AB196" s="22"/>
      <c r="AC196" s="22" t="s">
        <v>1515</v>
      </c>
      <c r="AD196" s="22" t="s">
        <v>45</v>
      </c>
      <c r="AE196" s="22"/>
      <c r="AF196" s="22" t="s">
        <v>209</v>
      </c>
      <c r="AG196" s="22"/>
      <c r="AH196" s="22"/>
      <c r="AI196" s="22" t="s">
        <v>1495</v>
      </c>
      <c r="AJ196" s="49" t="s">
        <v>1496</v>
      </c>
      <c r="AK196" s="57" t="s">
        <v>1520</v>
      </c>
    </row>
    <row r="197" spans="1:37" ht="36">
      <c r="A197" s="50" t="s">
        <v>1676</v>
      </c>
      <c r="B197" s="22" t="s">
        <v>1487</v>
      </c>
      <c r="C197" s="22" t="s">
        <v>1010</v>
      </c>
      <c r="D197" s="22" t="s">
        <v>1011</v>
      </c>
      <c r="E197" s="22" t="s">
        <v>494</v>
      </c>
      <c r="F197" s="22" t="s">
        <v>1236</v>
      </c>
      <c r="G197" s="22" t="s">
        <v>201</v>
      </c>
      <c r="H197" s="22" t="s">
        <v>501</v>
      </c>
      <c r="I197" s="22" t="s">
        <v>1521</v>
      </c>
      <c r="J197" s="22" t="s">
        <v>201</v>
      </c>
      <c r="K197" s="22" t="s">
        <v>831</v>
      </c>
      <c r="L197" s="22" t="s">
        <v>1522</v>
      </c>
      <c r="M197" s="21">
        <v>43297</v>
      </c>
      <c r="N197" s="81">
        <v>2750</v>
      </c>
      <c r="O197" s="81">
        <v>292.68</v>
      </c>
      <c r="P197" s="81">
        <v>0</v>
      </c>
      <c r="Q197" s="81">
        <v>0</v>
      </c>
      <c r="R197" s="81">
        <v>3042.68</v>
      </c>
      <c r="S197" s="93">
        <v>7</v>
      </c>
      <c r="T197" s="19" t="s">
        <v>204</v>
      </c>
      <c r="U197" s="22" t="s">
        <v>205</v>
      </c>
      <c r="V197" s="22" t="s">
        <v>1523</v>
      </c>
      <c r="W197" s="22" t="s">
        <v>206</v>
      </c>
      <c r="X197" s="22" t="s">
        <v>556</v>
      </c>
      <c r="Y197" s="22"/>
      <c r="Z197" s="22">
        <v>35908.300000000003</v>
      </c>
      <c r="AA197" s="22" t="s">
        <v>1402</v>
      </c>
      <c r="AB197" s="22"/>
      <c r="AC197" s="19" t="s">
        <v>719</v>
      </c>
      <c r="AD197" s="22" t="s">
        <v>208</v>
      </c>
      <c r="AE197" s="22"/>
      <c r="AF197" s="22" t="s">
        <v>209</v>
      </c>
      <c r="AG197" s="22"/>
      <c r="AH197" s="22"/>
      <c r="AI197" s="22" t="s">
        <v>1495</v>
      </c>
      <c r="AJ197" s="49" t="s">
        <v>1496</v>
      </c>
      <c r="AK197" s="57" t="s">
        <v>1524</v>
      </c>
    </row>
    <row r="198" spans="1:37" ht="27">
      <c r="A198" s="50" t="s">
        <v>1677</v>
      </c>
      <c r="B198" s="22" t="s">
        <v>1487</v>
      </c>
      <c r="C198" s="22" t="s">
        <v>1525</v>
      </c>
      <c r="D198" s="22" t="s">
        <v>1526</v>
      </c>
      <c r="E198" s="22" t="s">
        <v>210</v>
      </c>
      <c r="F198" s="22" t="s">
        <v>1527</v>
      </c>
      <c r="G198" s="22" t="s">
        <v>201</v>
      </c>
      <c r="H198" s="22" t="s">
        <v>588</v>
      </c>
      <c r="I198" s="22" t="s">
        <v>1528</v>
      </c>
      <c r="J198" s="22"/>
      <c r="K198" s="22"/>
      <c r="L198" s="22"/>
      <c r="M198" s="21">
        <v>43297</v>
      </c>
      <c r="N198" s="81">
        <v>13842.51</v>
      </c>
      <c r="O198" s="81">
        <v>2733.25</v>
      </c>
      <c r="P198" s="81">
        <v>0</v>
      </c>
      <c r="Q198" s="81">
        <v>0</v>
      </c>
      <c r="R198" s="81">
        <v>16575.759999999998</v>
      </c>
      <c r="S198" s="93">
        <v>7</v>
      </c>
      <c r="T198" s="19" t="s">
        <v>204</v>
      </c>
      <c r="U198" s="22" t="s">
        <v>1529</v>
      </c>
      <c r="V198" s="22" t="s">
        <v>1530</v>
      </c>
      <c r="W198" s="22" t="s">
        <v>675</v>
      </c>
      <c r="X198" s="22"/>
      <c r="Y198" s="22"/>
      <c r="Z198" s="22"/>
      <c r="AA198" s="22" t="s">
        <v>1402</v>
      </c>
      <c r="AB198" s="22" t="s">
        <v>1531</v>
      </c>
      <c r="AC198" s="22" t="s">
        <v>185</v>
      </c>
      <c r="AD198" s="22" t="s">
        <v>208</v>
      </c>
      <c r="AE198" s="22"/>
      <c r="AF198" s="22" t="s">
        <v>209</v>
      </c>
      <c r="AG198" s="22"/>
      <c r="AH198" s="22"/>
      <c r="AI198" s="22" t="s">
        <v>1495</v>
      </c>
      <c r="AJ198" s="49" t="s">
        <v>1496</v>
      </c>
      <c r="AK198" s="57" t="s">
        <v>1532</v>
      </c>
    </row>
    <row r="199" spans="1:37" ht="36">
      <c r="A199" s="50" t="s">
        <v>1678</v>
      </c>
      <c r="B199" s="22" t="s">
        <v>1487</v>
      </c>
      <c r="C199" s="22" t="s">
        <v>1533</v>
      </c>
      <c r="D199" s="22" t="s">
        <v>1534</v>
      </c>
      <c r="E199" s="22" t="s">
        <v>213</v>
      </c>
      <c r="F199" s="22" t="s">
        <v>1527</v>
      </c>
      <c r="G199" s="22" t="s">
        <v>201</v>
      </c>
      <c r="H199" s="22" t="s">
        <v>501</v>
      </c>
      <c r="I199" s="22" t="s">
        <v>552</v>
      </c>
      <c r="J199" s="22" t="s">
        <v>201</v>
      </c>
      <c r="K199" s="22" t="s">
        <v>501</v>
      </c>
      <c r="L199" s="22" t="s">
        <v>552</v>
      </c>
      <c r="M199" s="21">
        <v>43297</v>
      </c>
      <c r="N199" s="81">
        <v>5461.42</v>
      </c>
      <c r="O199" s="81">
        <v>2272.21</v>
      </c>
      <c r="P199" s="81">
        <v>0</v>
      </c>
      <c r="Q199" s="81">
        <v>0</v>
      </c>
      <c r="R199" s="81">
        <v>7733.63</v>
      </c>
      <c r="S199" s="93">
        <v>7</v>
      </c>
      <c r="T199" s="19" t="s">
        <v>204</v>
      </c>
      <c r="U199" s="22" t="s">
        <v>1482</v>
      </c>
      <c r="V199" s="22" t="s">
        <v>1535</v>
      </c>
      <c r="W199" s="22" t="s">
        <v>1536</v>
      </c>
      <c r="X199" s="22" t="s">
        <v>1102</v>
      </c>
      <c r="Y199" s="22">
        <v>617.66999999999996</v>
      </c>
      <c r="Z199" s="22"/>
      <c r="AA199" s="22" t="s">
        <v>1402</v>
      </c>
      <c r="AB199" s="22" t="s">
        <v>1537</v>
      </c>
      <c r="AC199" s="22" t="s">
        <v>1515</v>
      </c>
      <c r="AD199" s="22" t="s">
        <v>208</v>
      </c>
      <c r="AE199" s="22"/>
      <c r="AF199" s="22" t="s">
        <v>1538</v>
      </c>
      <c r="AG199" s="22"/>
      <c r="AH199" s="22"/>
      <c r="AI199" s="22" t="s">
        <v>1495</v>
      </c>
      <c r="AJ199" s="49" t="s">
        <v>1496</v>
      </c>
      <c r="AK199" s="57" t="s">
        <v>1539</v>
      </c>
    </row>
    <row r="200" spans="1:37" ht="36">
      <c r="A200" s="50" t="s">
        <v>1679</v>
      </c>
      <c r="B200" s="22" t="s">
        <v>1487</v>
      </c>
      <c r="C200" s="22" t="s">
        <v>1540</v>
      </c>
      <c r="D200" s="22" t="s">
        <v>1541</v>
      </c>
      <c r="E200" s="22" t="s">
        <v>494</v>
      </c>
      <c r="F200" s="22" t="s">
        <v>1527</v>
      </c>
      <c r="G200" s="22" t="s">
        <v>201</v>
      </c>
      <c r="H200" s="22" t="s">
        <v>501</v>
      </c>
      <c r="I200" s="22" t="s">
        <v>552</v>
      </c>
      <c r="J200" s="22"/>
      <c r="K200" s="22"/>
      <c r="L200" s="22"/>
      <c r="M200" s="21">
        <v>43297</v>
      </c>
      <c r="N200" s="81">
        <v>9799.52</v>
      </c>
      <c r="O200" s="81">
        <v>3495.72</v>
      </c>
      <c r="P200" s="81">
        <v>0</v>
      </c>
      <c r="Q200" s="81">
        <v>0</v>
      </c>
      <c r="R200" s="81">
        <v>13295.25</v>
      </c>
      <c r="S200" s="93">
        <v>7</v>
      </c>
      <c r="T200" s="19" t="s">
        <v>204</v>
      </c>
      <c r="U200" s="22" t="s">
        <v>1529</v>
      </c>
      <c r="V200" s="22" t="s">
        <v>1542</v>
      </c>
      <c r="W200" s="22" t="s">
        <v>675</v>
      </c>
      <c r="X200" s="22"/>
      <c r="Y200" s="66"/>
      <c r="Z200" s="66"/>
      <c r="AA200" s="22" t="s">
        <v>1402</v>
      </c>
      <c r="AB200" s="22" t="s">
        <v>1537</v>
      </c>
      <c r="AC200" s="22" t="s">
        <v>1515</v>
      </c>
      <c r="AD200" s="22" t="s">
        <v>208</v>
      </c>
      <c r="AE200" s="22"/>
      <c r="AF200" s="22" t="s">
        <v>1538</v>
      </c>
      <c r="AG200" s="22"/>
      <c r="AH200" s="22"/>
      <c r="AI200" s="22" t="s">
        <v>1495</v>
      </c>
      <c r="AJ200" s="49" t="s">
        <v>1496</v>
      </c>
      <c r="AK200" s="57" t="s">
        <v>1543</v>
      </c>
    </row>
    <row r="201" spans="1:37" ht="36">
      <c r="A201" s="50" t="s">
        <v>1680</v>
      </c>
      <c r="B201" s="22" t="s">
        <v>1487</v>
      </c>
      <c r="C201" s="73" t="s">
        <v>1544</v>
      </c>
      <c r="D201" s="19" t="s">
        <v>1545</v>
      </c>
      <c r="E201" s="22" t="s">
        <v>494</v>
      </c>
      <c r="F201" s="19" t="s">
        <v>495</v>
      </c>
      <c r="G201" s="22" t="s">
        <v>201</v>
      </c>
      <c r="H201" s="22" t="s">
        <v>501</v>
      </c>
      <c r="I201" s="22" t="s">
        <v>552</v>
      </c>
      <c r="J201" s="20" t="s">
        <v>714</v>
      </c>
      <c r="K201" s="20" t="s">
        <v>1546</v>
      </c>
      <c r="L201" s="20"/>
      <c r="M201" s="21">
        <v>42460</v>
      </c>
      <c r="N201" s="81">
        <v>1275.6400000000001</v>
      </c>
      <c r="O201" s="81">
        <v>27.72</v>
      </c>
      <c r="P201" s="85" t="s">
        <v>1261</v>
      </c>
      <c r="Q201" s="81">
        <v>0</v>
      </c>
      <c r="R201" s="81">
        <f>SUM(N201:Q201)</f>
        <v>1303.3600000000001</v>
      </c>
      <c r="S201" s="93">
        <v>6</v>
      </c>
      <c r="T201" s="19" t="s">
        <v>204</v>
      </c>
      <c r="U201" s="22" t="s">
        <v>475</v>
      </c>
      <c r="V201" s="74"/>
      <c r="W201" s="19" t="s">
        <v>834</v>
      </c>
      <c r="X201" s="19"/>
      <c r="Y201" s="59"/>
      <c r="Z201" s="59"/>
      <c r="AA201" s="22" t="s">
        <v>1402</v>
      </c>
      <c r="AB201" s="68" t="s">
        <v>1547</v>
      </c>
      <c r="AC201" s="19" t="s">
        <v>185</v>
      </c>
      <c r="AD201" s="22" t="s">
        <v>208</v>
      </c>
      <c r="AE201" s="56"/>
      <c r="AF201" s="19" t="s">
        <v>1548</v>
      </c>
      <c r="AG201" s="19"/>
      <c r="AH201" s="19"/>
      <c r="AI201" s="19" t="s">
        <v>1549</v>
      </c>
      <c r="AJ201" s="19" t="s">
        <v>1550</v>
      </c>
      <c r="AK201" s="58" t="s">
        <v>1551</v>
      </c>
    </row>
    <row r="202" spans="1:37" ht="24">
      <c r="A202" s="50" t="s">
        <v>1681</v>
      </c>
      <c r="B202" s="22" t="s">
        <v>1487</v>
      </c>
      <c r="C202" s="73" t="s">
        <v>1552</v>
      </c>
      <c r="D202" s="73" t="s">
        <v>1553</v>
      </c>
      <c r="E202" s="22" t="s">
        <v>494</v>
      </c>
      <c r="F202" s="19" t="s">
        <v>495</v>
      </c>
      <c r="G202" s="22" t="s">
        <v>201</v>
      </c>
      <c r="H202" s="22" t="s">
        <v>501</v>
      </c>
      <c r="I202" s="22" t="s">
        <v>552</v>
      </c>
      <c r="J202" s="20" t="s">
        <v>201</v>
      </c>
      <c r="K202" s="20" t="s">
        <v>202</v>
      </c>
      <c r="L202" s="20" t="s">
        <v>659</v>
      </c>
      <c r="M202" s="21">
        <v>42460</v>
      </c>
      <c r="N202" s="83">
        <v>6447.51</v>
      </c>
      <c r="O202" s="81">
        <v>323.98</v>
      </c>
      <c r="P202" s="85" t="s">
        <v>1261</v>
      </c>
      <c r="Q202" s="81">
        <v>0</v>
      </c>
      <c r="R202" s="81">
        <f>SUM(N202:Q202)</f>
        <v>6771.49</v>
      </c>
      <c r="S202" s="93">
        <v>6</v>
      </c>
      <c r="T202" s="19" t="s">
        <v>204</v>
      </c>
      <c r="U202" s="22" t="s">
        <v>1554</v>
      </c>
      <c r="V202" s="74"/>
      <c r="W202" s="19"/>
      <c r="X202" s="19" t="s">
        <v>1555</v>
      </c>
      <c r="Y202" s="59"/>
      <c r="Z202" s="59">
        <v>4422.59</v>
      </c>
      <c r="AA202" s="22" t="s">
        <v>1402</v>
      </c>
      <c r="AB202" s="68" t="s">
        <v>1556</v>
      </c>
      <c r="AC202" s="19" t="s">
        <v>1557</v>
      </c>
      <c r="AD202" s="60" t="s">
        <v>720</v>
      </c>
      <c r="AE202" s="56" t="s">
        <v>46</v>
      </c>
      <c r="AF202" s="19" t="s">
        <v>209</v>
      </c>
      <c r="AG202" s="19"/>
      <c r="AH202" s="19"/>
      <c r="AI202" s="19" t="s">
        <v>1549</v>
      </c>
      <c r="AJ202" s="19" t="s">
        <v>1550</v>
      </c>
      <c r="AK202" s="58" t="s">
        <v>1551</v>
      </c>
    </row>
    <row r="203" spans="1:37" ht="24">
      <c r="A203" s="50" t="s">
        <v>1682</v>
      </c>
      <c r="B203" s="22" t="s">
        <v>1487</v>
      </c>
      <c r="C203" s="75" t="s">
        <v>1558</v>
      </c>
      <c r="D203" s="75" t="s">
        <v>1559</v>
      </c>
      <c r="E203" s="22" t="s">
        <v>494</v>
      </c>
      <c r="F203" s="19" t="s">
        <v>495</v>
      </c>
      <c r="G203" s="22" t="s">
        <v>201</v>
      </c>
      <c r="H203" s="22" t="s">
        <v>501</v>
      </c>
      <c r="I203" s="22" t="s">
        <v>552</v>
      </c>
      <c r="J203" s="20"/>
      <c r="K203" s="20"/>
      <c r="L203" s="20"/>
      <c r="M203" s="21">
        <v>42460</v>
      </c>
      <c r="N203" s="83">
        <v>9409.2999999999993</v>
      </c>
      <c r="O203" s="81">
        <v>145.54</v>
      </c>
      <c r="P203" s="85" t="s">
        <v>1261</v>
      </c>
      <c r="Q203" s="81">
        <v>0</v>
      </c>
      <c r="R203" s="81">
        <v>9576.44</v>
      </c>
      <c r="S203" s="93">
        <v>6</v>
      </c>
      <c r="T203" s="19" t="s">
        <v>204</v>
      </c>
      <c r="U203" s="22" t="s">
        <v>576</v>
      </c>
      <c r="V203" s="59" t="s">
        <v>1560</v>
      </c>
      <c r="W203" s="19"/>
      <c r="X203" s="19"/>
      <c r="Y203" s="59"/>
      <c r="Z203" s="59"/>
      <c r="AA203" s="22"/>
      <c r="AB203" s="68"/>
      <c r="AC203" s="19" t="s">
        <v>185</v>
      </c>
      <c r="AD203" s="60" t="s">
        <v>208</v>
      </c>
      <c r="AE203" s="56"/>
      <c r="AF203" s="19"/>
      <c r="AG203" s="19"/>
      <c r="AH203" s="19"/>
      <c r="AI203" s="19" t="s">
        <v>1549</v>
      </c>
      <c r="AJ203" s="19" t="s">
        <v>1550</v>
      </c>
      <c r="AK203" s="58" t="s">
        <v>1551</v>
      </c>
    </row>
    <row r="204" spans="1:37" ht="24">
      <c r="A204" s="50" t="s">
        <v>1683</v>
      </c>
      <c r="B204" s="22" t="s">
        <v>1487</v>
      </c>
      <c r="C204" s="75" t="s">
        <v>1561</v>
      </c>
      <c r="D204" s="75" t="s">
        <v>1562</v>
      </c>
      <c r="E204" s="22" t="s">
        <v>210</v>
      </c>
      <c r="F204" s="19" t="s">
        <v>495</v>
      </c>
      <c r="G204" s="22" t="s">
        <v>201</v>
      </c>
      <c r="H204" s="22" t="s">
        <v>503</v>
      </c>
      <c r="I204" s="22" t="s">
        <v>1563</v>
      </c>
      <c r="J204" s="20" t="s">
        <v>201</v>
      </c>
      <c r="K204" s="20" t="s">
        <v>503</v>
      </c>
      <c r="L204" s="20" t="s">
        <v>1563</v>
      </c>
      <c r="M204" s="21">
        <v>42460</v>
      </c>
      <c r="N204" s="83">
        <v>765</v>
      </c>
      <c r="O204" s="81">
        <v>51.39</v>
      </c>
      <c r="P204" s="85" t="s">
        <v>1261</v>
      </c>
      <c r="Q204" s="81">
        <v>0</v>
      </c>
      <c r="R204" s="81">
        <f>SUM(N204:Q204)</f>
        <v>816.39</v>
      </c>
      <c r="S204" s="93">
        <v>6</v>
      </c>
      <c r="T204" s="19" t="s">
        <v>204</v>
      </c>
      <c r="U204" s="22" t="s">
        <v>205</v>
      </c>
      <c r="V204" s="59" t="s">
        <v>1564</v>
      </c>
      <c r="W204" s="19" t="s">
        <v>1565</v>
      </c>
      <c r="X204" s="19" t="s">
        <v>559</v>
      </c>
      <c r="Y204" s="22">
        <v>8376</v>
      </c>
      <c r="Z204" s="22">
        <v>3346.63</v>
      </c>
      <c r="AA204" s="22" t="s">
        <v>1402</v>
      </c>
      <c r="AB204" s="68"/>
      <c r="AC204" s="19" t="s">
        <v>719</v>
      </c>
      <c r="AD204" s="60" t="s">
        <v>720</v>
      </c>
      <c r="AE204" s="56" t="s">
        <v>46</v>
      </c>
      <c r="AF204" s="19" t="s">
        <v>1566</v>
      </c>
      <c r="AG204" s="19"/>
      <c r="AH204" s="19"/>
      <c r="AI204" s="19" t="s">
        <v>1549</v>
      </c>
      <c r="AJ204" s="19" t="s">
        <v>1550</v>
      </c>
      <c r="AK204" s="58" t="s">
        <v>1551</v>
      </c>
    </row>
    <row r="205" spans="1:37" ht="24">
      <c r="A205" s="50" t="s">
        <v>1684</v>
      </c>
      <c r="B205" s="22" t="s">
        <v>1487</v>
      </c>
      <c r="C205" s="76" t="s">
        <v>1567</v>
      </c>
      <c r="D205" s="76" t="s">
        <v>1568</v>
      </c>
      <c r="E205" s="22" t="s">
        <v>494</v>
      </c>
      <c r="F205" s="19" t="s">
        <v>495</v>
      </c>
      <c r="G205" s="22" t="s">
        <v>201</v>
      </c>
      <c r="H205" s="22" t="s">
        <v>501</v>
      </c>
      <c r="I205" s="22" t="s">
        <v>1569</v>
      </c>
      <c r="J205" s="20" t="s">
        <v>201</v>
      </c>
      <c r="K205" s="20" t="s">
        <v>503</v>
      </c>
      <c r="L205" s="20" t="s">
        <v>1570</v>
      </c>
      <c r="M205" s="21">
        <v>42460</v>
      </c>
      <c r="N205" s="83">
        <v>328.64</v>
      </c>
      <c r="O205" s="81">
        <v>79.48</v>
      </c>
      <c r="P205" s="85" t="s">
        <v>1261</v>
      </c>
      <c r="Q205" s="81">
        <v>0</v>
      </c>
      <c r="R205" s="81">
        <v>408.12</v>
      </c>
      <c r="S205" s="93">
        <v>6</v>
      </c>
      <c r="T205" s="19" t="s">
        <v>204</v>
      </c>
      <c r="U205" s="22" t="s">
        <v>205</v>
      </c>
      <c r="V205" s="59" t="s">
        <v>1571</v>
      </c>
      <c r="W205" s="19" t="s">
        <v>1572</v>
      </c>
      <c r="X205" s="19" t="s">
        <v>1573</v>
      </c>
      <c r="Y205" s="22"/>
      <c r="Z205" s="22">
        <v>619.78</v>
      </c>
      <c r="AA205" s="22" t="s">
        <v>1402</v>
      </c>
      <c r="AB205" s="68"/>
      <c r="AC205" s="19" t="s">
        <v>719</v>
      </c>
      <c r="AD205" s="60" t="s">
        <v>720</v>
      </c>
      <c r="AE205" s="56" t="s">
        <v>46</v>
      </c>
      <c r="AF205" s="19" t="s">
        <v>209</v>
      </c>
      <c r="AG205" s="19"/>
      <c r="AH205" s="19"/>
      <c r="AI205" s="19" t="s">
        <v>1549</v>
      </c>
      <c r="AJ205" s="19" t="s">
        <v>1550</v>
      </c>
      <c r="AK205" s="58" t="s">
        <v>1551</v>
      </c>
    </row>
    <row r="206" spans="1:37" ht="24">
      <c r="A206" s="50" t="s">
        <v>1685</v>
      </c>
      <c r="B206" s="54" t="s">
        <v>1487</v>
      </c>
      <c r="C206" s="54" t="s">
        <v>1574</v>
      </c>
      <c r="D206" s="54" t="s">
        <v>1575</v>
      </c>
      <c r="E206" s="54" t="s">
        <v>1576</v>
      </c>
      <c r="F206" s="54" t="s">
        <v>495</v>
      </c>
      <c r="G206" s="52" t="s">
        <v>1577</v>
      </c>
      <c r="H206" s="54" t="s">
        <v>595</v>
      </c>
      <c r="I206" s="54" t="s">
        <v>659</v>
      </c>
      <c r="J206" s="54"/>
      <c r="K206" s="54"/>
      <c r="L206" s="54"/>
      <c r="M206" s="52" t="s">
        <v>1578</v>
      </c>
      <c r="N206" s="84">
        <v>797.6</v>
      </c>
      <c r="O206" s="84">
        <v>108.96</v>
      </c>
      <c r="P206" s="85" t="s">
        <v>1261</v>
      </c>
      <c r="Q206" s="85" t="s">
        <v>1261</v>
      </c>
      <c r="R206" s="85">
        <v>906.56</v>
      </c>
      <c r="S206" s="96" t="s">
        <v>306</v>
      </c>
      <c r="T206" s="19" t="s">
        <v>204</v>
      </c>
      <c r="U206" s="22" t="s">
        <v>1579</v>
      </c>
      <c r="V206" s="54" t="s">
        <v>1580</v>
      </c>
      <c r="W206" s="52"/>
      <c r="X206" s="54"/>
      <c r="Y206" s="52"/>
      <c r="Z206" s="52"/>
      <c r="AA206" s="52"/>
      <c r="AB206" s="52"/>
      <c r="AC206" s="54" t="s">
        <v>719</v>
      </c>
      <c r="AD206" s="54"/>
      <c r="AE206" s="54"/>
      <c r="AF206" s="52"/>
      <c r="AG206" s="52"/>
      <c r="AH206" s="52"/>
      <c r="AI206" s="19" t="s">
        <v>1549</v>
      </c>
      <c r="AJ206" s="19" t="s">
        <v>1550</v>
      </c>
      <c r="AK206" s="58" t="s">
        <v>1551</v>
      </c>
    </row>
    <row r="207" spans="1:37" ht="24">
      <c r="A207" s="50" t="s">
        <v>1686</v>
      </c>
      <c r="B207" s="54" t="s">
        <v>1487</v>
      </c>
      <c r="C207" s="54" t="s">
        <v>1581</v>
      </c>
      <c r="D207" s="54" t="s">
        <v>1582</v>
      </c>
      <c r="E207" s="54" t="s">
        <v>1576</v>
      </c>
      <c r="F207" s="54" t="s">
        <v>495</v>
      </c>
      <c r="G207" s="52" t="s">
        <v>1577</v>
      </c>
      <c r="H207" s="54" t="s">
        <v>595</v>
      </c>
      <c r="I207" s="54" t="s">
        <v>1583</v>
      </c>
      <c r="J207" s="54" t="s">
        <v>1577</v>
      </c>
      <c r="K207" s="54" t="s">
        <v>595</v>
      </c>
      <c r="L207" s="54" t="s">
        <v>595</v>
      </c>
      <c r="M207" s="52" t="s">
        <v>1578</v>
      </c>
      <c r="N207" s="84">
        <v>1694.85</v>
      </c>
      <c r="O207" s="84">
        <v>209.82</v>
      </c>
      <c r="P207" s="85" t="s">
        <v>1261</v>
      </c>
      <c r="Q207" s="85" t="s">
        <v>1261</v>
      </c>
      <c r="R207" s="85">
        <v>1904.67</v>
      </c>
      <c r="S207" s="96" t="s">
        <v>306</v>
      </c>
      <c r="T207" s="19" t="s">
        <v>204</v>
      </c>
      <c r="U207" s="22" t="s">
        <v>205</v>
      </c>
      <c r="V207" s="54" t="s">
        <v>1584</v>
      </c>
      <c r="W207" s="52" t="s">
        <v>1585</v>
      </c>
      <c r="X207" s="54" t="s">
        <v>556</v>
      </c>
      <c r="Y207" s="52"/>
      <c r="Z207" s="52" t="s">
        <v>1586</v>
      </c>
      <c r="AA207" s="52" t="s">
        <v>1402</v>
      </c>
      <c r="AB207" s="52"/>
      <c r="AC207" s="54" t="s">
        <v>719</v>
      </c>
      <c r="AD207" s="54" t="s">
        <v>720</v>
      </c>
      <c r="AE207" s="54" t="s">
        <v>46</v>
      </c>
      <c r="AF207" s="52"/>
      <c r="AG207" s="52"/>
      <c r="AH207" s="52"/>
      <c r="AI207" s="19" t="s">
        <v>1549</v>
      </c>
      <c r="AJ207" s="19" t="s">
        <v>1550</v>
      </c>
      <c r="AK207" s="58" t="s">
        <v>1551</v>
      </c>
    </row>
    <row r="208" spans="1:37" ht="36">
      <c r="A208" s="50" t="s">
        <v>1687</v>
      </c>
      <c r="B208" s="54" t="s">
        <v>1487</v>
      </c>
      <c r="C208" s="54" t="s">
        <v>1587</v>
      </c>
      <c r="D208" s="54" t="s">
        <v>1588</v>
      </c>
      <c r="E208" s="54" t="s">
        <v>1589</v>
      </c>
      <c r="F208" s="54" t="s">
        <v>495</v>
      </c>
      <c r="G208" s="52" t="s">
        <v>1577</v>
      </c>
      <c r="H208" s="54" t="s">
        <v>595</v>
      </c>
      <c r="I208" s="54" t="s">
        <v>1583</v>
      </c>
      <c r="J208" s="54" t="s">
        <v>1577</v>
      </c>
      <c r="K208" s="54" t="s">
        <v>595</v>
      </c>
      <c r="L208" s="54" t="s">
        <v>595</v>
      </c>
      <c r="M208" s="52" t="s">
        <v>1578</v>
      </c>
      <c r="N208" s="84">
        <v>3597.91</v>
      </c>
      <c r="O208" s="84">
        <v>346.68</v>
      </c>
      <c r="P208" s="85" t="s">
        <v>1261</v>
      </c>
      <c r="Q208" s="85" t="s">
        <v>1261</v>
      </c>
      <c r="R208" s="85">
        <v>3944.59</v>
      </c>
      <c r="S208" s="96" t="s">
        <v>306</v>
      </c>
      <c r="T208" s="19" t="s">
        <v>204</v>
      </c>
      <c r="U208" s="22" t="s">
        <v>205</v>
      </c>
      <c r="V208" s="54" t="s">
        <v>1590</v>
      </c>
      <c r="W208" s="52" t="s">
        <v>1585</v>
      </c>
      <c r="X208" s="54" t="s">
        <v>556</v>
      </c>
      <c r="Y208" s="52"/>
      <c r="Z208" s="52" t="s">
        <v>1591</v>
      </c>
      <c r="AA208" s="52" t="s">
        <v>1402</v>
      </c>
      <c r="AB208" s="52"/>
      <c r="AC208" s="54" t="s">
        <v>719</v>
      </c>
      <c r="AD208" s="54" t="s">
        <v>720</v>
      </c>
      <c r="AE208" s="54" t="s">
        <v>46</v>
      </c>
      <c r="AF208" s="52"/>
      <c r="AG208" s="52"/>
      <c r="AH208" s="52"/>
      <c r="AI208" s="19" t="s">
        <v>1549</v>
      </c>
      <c r="AJ208" s="19" t="s">
        <v>1550</v>
      </c>
      <c r="AK208" s="58" t="s">
        <v>1551</v>
      </c>
    </row>
    <row r="209" spans="1:37" ht="36">
      <c r="A209" s="50" t="s">
        <v>1688</v>
      </c>
      <c r="B209" s="54" t="s">
        <v>1487</v>
      </c>
      <c r="C209" s="54" t="s">
        <v>1592</v>
      </c>
      <c r="D209" s="54" t="s">
        <v>1593</v>
      </c>
      <c r="E209" s="54" t="s">
        <v>1589</v>
      </c>
      <c r="F209" s="54" t="s">
        <v>495</v>
      </c>
      <c r="G209" s="52" t="s">
        <v>1577</v>
      </c>
      <c r="H209" s="54" t="s">
        <v>595</v>
      </c>
      <c r="I209" s="54" t="s">
        <v>1583</v>
      </c>
      <c r="J209" s="54" t="s">
        <v>1577</v>
      </c>
      <c r="K209" s="54" t="s">
        <v>595</v>
      </c>
      <c r="L209" s="54" t="s">
        <v>1583</v>
      </c>
      <c r="M209" s="52" t="s">
        <v>1578</v>
      </c>
      <c r="N209" s="84">
        <v>1039.3599999999999</v>
      </c>
      <c r="O209" s="84">
        <v>103.29</v>
      </c>
      <c r="P209" s="85" t="s">
        <v>1261</v>
      </c>
      <c r="Q209" s="85" t="s">
        <v>1261</v>
      </c>
      <c r="R209" s="85">
        <v>1142.6500000000001</v>
      </c>
      <c r="S209" s="96" t="s">
        <v>306</v>
      </c>
      <c r="T209" s="19" t="s">
        <v>204</v>
      </c>
      <c r="U209" s="22" t="s">
        <v>205</v>
      </c>
      <c r="V209" s="54" t="s">
        <v>1594</v>
      </c>
      <c r="W209" s="52" t="s">
        <v>1595</v>
      </c>
      <c r="X209" s="54" t="s">
        <v>1596</v>
      </c>
      <c r="Y209" s="52" t="s">
        <v>1597</v>
      </c>
      <c r="Z209" s="52" t="s">
        <v>1598</v>
      </c>
      <c r="AA209" s="52" t="s">
        <v>1402</v>
      </c>
      <c r="AB209" s="52"/>
      <c r="AC209" s="54" t="s">
        <v>719</v>
      </c>
      <c r="AD209" s="54" t="s">
        <v>720</v>
      </c>
      <c r="AE209" s="54" t="s">
        <v>46</v>
      </c>
      <c r="AF209" s="52"/>
      <c r="AG209" s="52"/>
      <c r="AH209" s="52"/>
      <c r="AI209" s="19" t="s">
        <v>1549</v>
      </c>
      <c r="AJ209" s="19" t="s">
        <v>1550</v>
      </c>
      <c r="AK209" s="58" t="s">
        <v>1551</v>
      </c>
    </row>
    <row r="210" spans="1:37" ht="24">
      <c r="A210" s="50" t="s">
        <v>1689</v>
      </c>
      <c r="B210" s="54" t="s">
        <v>1487</v>
      </c>
      <c r="C210" s="54" t="s">
        <v>1599</v>
      </c>
      <c r="D210" s="54" t="s">
        <v>1600</v>
      </c>
      <c r="E210" s="54" t="s">
        <v>210</v>
      </c>
      <c r="F210" s="54" t="s">
        <v>495</v>
      </c>
      <c r="G210" s="54" t="s">
        <v>1577</v>
      </c>
      <c r="H210" s="54" t="s">
        <v>595</v>
      </c>
      <c r="I210" s="54" t="s">
        <v>1601</v>
      </c>
      <c r="J210" s="54" t="s">
        <v>1577</v>
      </c>
      <c r="K210" s="54" t="s">
        <v>595</v>
      </c>
      <c r="L210" s="54" t="s">
        <v>1601</v>
      </c>
      <c r="M210" s="52" t="s">
        <v>1578</v>
      </c>
      <c r="N210" s="84">
        <v>3479.25</v>
      </c>
      <c r="O210" s="84">
        <v>346.18</v>
      </c>
      <c r="P210" s="85" t="s">
        <v>1261</v>
      </c>
      <c r="Q210" s="85" t="s">
        <v>1261</v>
      </c>
      <c r="R210" s="85">
        <v>3825.43</v>
      </c>
      <c r="S210" s="96" t="s">
        <v>306</v>
      </c>
      <c r="T210" s="19" t="s">
        <v>204</v>
      </c>
      <c r="U210" s="22" t="s">
        <v>205</v>
      </c>
      <c r="V210" s="54" t="s">
        <v>1602</v>
      </c>
      <c r="W210" s="52" t="s">
        <v>1595</v>
      </c>
      <c r="X210" s="54" t="s">
        <v>1596</v>
      </c>
      <c r="Y210" s="54" t="s">
        <v>1603</v>
      </c>
      <c r="Z210" s="54" t="s">
        <v>1604</v>
      </c>
      <c r="AA210" s="52" t="s">
        <v>1402</v>
      </c>
      <c r="AB210" s="52"/>
      <c r="AC210" s="54" t="s">
        <v>719</v>
      </c>
      <c r="AD210" s="54" t="s">
        <v>720</v>
      </c>
      <c r="AE210" s="54" t="s">
        <v>46</v>
      </c>
      <c r="AF210" s="52"/>
      <c r="AG210" s="52"/>
      <c r="AH210" s="52"/>
      <c r="AI210" s="19" t="s">
        <v>1549</v>
      </c>
      <c r="AJ210" s="19" t="s">
        <v>1550</v>
      </c>
      <c r="AK210" s="58" t="s">
        <v>1551</v>
      </c>
    </row>
    <row r="211" spans="1:37" ht="24">
      <c r="A211" s="50" t="s">
        <v>1690</v>
      </c>
      <c r="B211" s="54" t="s">
        <v>1487</v>
      </c>
      <c r="C211" s="54" t="s">
        <v>1605</v>
      </c>
      <c r="D211" s="54" t="s">
        <v>1606</v>
      </c>
      <c r="E211" s="54" t="s">
        <v>559</v>
      </c>
      <c r="F211" s="54" t="s">
        <v>495</v>
      </c>
      <c r="G211" s="54" t="s">
        <v>1577</v>
      </c>
      <c r="H211" s="54" t="s">
        <v>837</v>
      </c>
      <c r="I211" s="54" t="s">
        <v>837</v>
      </c>
      <c r="J211" s="54" t="s">
        <v>1577</v>
      </c>
      <c r="K211" s="54" t="s">
        <v>837</v>
      </c>
      <c r="L211" s="54" t="s">
        <v>837</v>
      </c>
      <c r="M211" s="61" t="s">
        <v>1607</v>
      </c>
      <c r="N211" s="84">
        <v>1889.98</v>
      </c>
      <c r="O211" s="84">
        <v>374.054328</v>
      </c>
      <c r="P211" s="85" t="s">
        <v>1261</v>
      </c>
      <c r="Q211" s="85" t="s">
        <v>1261</v>
      </c>
      <c r="R211" s="84" t="s">
        <v>1608</v>
      </c>
      <c r="S211" s="96" t="s">
        <v>303</v>
      </c>
      <c r="T211" s="19" t="s">
        <v>204</v>
      </c>
      <c r="U211" s="22" t="s">
        <v>205</v>
      </c>
      <c r="V211" s="54" t="s">
        <v>1609</v>
      </c>
      <c r="W211" s="52" t="s">
        <v>1595</v>
      </c>
      <c r="X211" s="54" t="s">
        <v>1610</v>
      </c>
      <c r="Y211" s="54" t="s">
        <v>1611</v>
      </c>
      <c r="Z211" s="54" t="s">
        <v>1612</v>
      </c>
      <c r="AA211" s="52" t="s">
        <v>1402</v>
      </c>
      <c r="AB211" s="52"/>
      <c r="AC211" s="54" t="s">
        <v>719</v>
      </c>
      <c r="AD211" s="54" t="s">
        <v>45</v>
      </c>
      <c r="AE211" s="54" t="s">
        <v>46</v>
      </c>
      <c r="AF211" s="52"/>
      <c r="AG211" s="52"/>
      <c r="AH211" s="52"/>
      <c r="AI211" s="19" t="s">
        <v>1549</v>
      </c>
      <c r="AJ211" s="19" t="s">
        <v>1550</v>
      </c>
      <c r="AK211" s="58" t="s">
        <v>1551</v>
      </c>
    </row>
    <row r="212" spans="1:37" ht="24">
      <c r="A212" s="50" t="s">
        <v>1691</v>
      </c>
      <c r="B212" s="54" t="s">
        <v>1487</v>
      </c>
      <c r="C212" s="54" t="s">
        <v>1613</v>
      </c>
      <c r="D212" s="54" t="s">
        <v>1614</v>
      </c>
      <c r="E212" s="54" t="s">
        <v>559</v>
      </c>
      <c r="F212" s="54" t="s">
        <v>495</v>
      </c>
      <c r="G212" s="54" t="s">
        <v>1577</v>
      </c>
      <c r="H212" s="54" t="s">
        <v>837</v>
      </c>
      <c r="I212" s="54" t="s">
        <v>837</v>
      </c>
      <c r="J212" s="54" t="s">
        <v>1577</v>
      </c>
      <c r="K212" s="54" t="s">
        <v>837</v>
      </c>
      <c r="L212" s="54" t="s">
        <v>546</v>
      </c>
      <c r="M212" s="61" t="s">
        <v>1607</v>
      </c>
      <c r="N212" s="84" t="s">
        <v>1615</v>
      </c>
      <c r="O212" s="84">
        <v>471.92834499999998</v>
      </c>
      <c r="P212" s="85" t="s">
        <v>1261</v>
      </c>
      <c r="Q212" s="85" t="s">
        <v>1261</v>
      </c>
      <c r="R212" s="84" t="s">
        <v>1616</v>
      </c>
      <c r="S212" s="96" t="s">
        <v>303</v>
      </c>
      <c r="T212" s="19" t="s">
        <v>204</v>
      </c>
      <c r="U212" s="22" t="s">
        <v>205</v>
      </c>
      <c r="V212" s="54" t="s">
        <v>1617</v>
      </c>
      <c r="W212" s="52" t="s">
        <v>1595</v>
      </c>
      <c r="X212" s="54" t="s">
        <v>1044</v>
      </c>
      <c r="Y212" s="54" t="s">
        <v>1618</v>
      </c>
      <c r="Z212" s="54" t="s">
        <v>1619</v>
      </c>
      <c r="AA212" s="52" t="s">
        <v>1402</v>
      </c>
      <c r="AB212" s="52"/>
      <c r="AC212" s="54" t="s">
        <v>719</v>
      </c>
      <c r="AD212" s="54" t="s">
        <v>720</v>
      </c>
      <c r="AE212" s="54" t="s">
        <v>46</v>
      </c>
      <c r="AF212" s="52"/>
      <c r="AG212" s="52"/>
      <c r="AH212" s="52"/>
      <c r="AI212" s="19" t="s">
        <v>1549</v>
      </c>
      <c r="AJ212" s="19" t="s">
        <v>1550</v>
      </c>
      <c r="AK212" s="58" t="s">
        <v>1551</v>
      </c>
    </row>
    <row r="213" spans="1:37" ht="24">
      <c r="A213" s="50" t="s">
        <v>1692</v>
      </c>
      <c r="B213" s="54" t="s">
        <v>1487</v>
      </c>
      <c r="C213" s="54" t="s">
        <v>1620</v>
      </c>
      <c r="D213" s="54" t="s">
        <v>1621</v>
      </c>
      <c r="E213" s="54" t="s">
        <v>559</v>
      </c>
      <c r="F213" s="54" t="s">
        <v>495</v>
      </c>
      <c r="G213" s="54" t="s">
        <v>1577</v>
      </c>
      <c r="H213" s="54" t="s">
        <v>837</v>
      </c>
      <c r="I213" s="54" t="s">
        <v>837</v>
      </c>
      <c r="J213" s="54" t="s">
        <v>1577</v>
      </c>
      <c r="K213" s="54" t="s">
        <v>837</v>
      </c>
      <c r="L213" s="54" t="s">
        <v>546</v>
      </c>
      <c r="M213" s="61" t="s">
        <v>1607</v>
      </c>
      <c r="N213" s="84">
        <v>1139.3499999999999</v>
      </c>
      <c r="O213" s="84">
        <v>163.414704</v>
      </c>
      <c r="P213" s="85" t="s">
        <v>1261</v>
      </c>
      <c r="Q213" s="85" t="s">
        <v>1261</v>
      </c>
      <c r="R213" s="84" t="s">
        <v>1622</v>
      </c>
      <c r="S213" s="96" t="s">
        <v>303</v>
      </c>
      <c r="T213" s="19" t="s">
        <v>204</v>
      </c>
      <c r="U213" s="22" t="s">
        <v>205</v>
      </c>
      <c r="V213" s="54" t="s">
        <v>1623</v>
      </c>
      <c r="W213" s="52" t="s">
        <v>1595</v>
      </c>
      <c r="X213" s="54" t="s">
        <v>1610</v>
      </c>
      <c r="Y213" s="54" t="s">
        <v>1624</v>
      </c>
      <c r="Z213" s="54" t="s">
        <v>1625</v>
      </c>
      <c r="AA213" s="52" t="s">
        <v>1402</v>
      </c>
      <c r="AB213" s="52"/>
      <c r="AC213" s="54" t="s">
        <v>719</v>
      </c>
      <c r="AD213" s="54" t="s">
        <v>45</v>
      </c>
      <c r="AE213" s="54" t="s">
        <v>46</v>
      </c>
      <c r="AF213" s="52"/>
      <c r="AG213" s="52"/>
      <c r="AH213" s="52"/>
      <c r="AI213" s="19" t="s">
        <v>1549</v>
      </c>
      <c r="AJ213" s="19" t="s">
        <v>1550</v>
      </c>
      <c r="AK213" s="58" t="s">
        <v>1551</v>
      </c>
    </row>
    <row r="214" spans="1:37" ht="36">
      <c r="A214" s="50" t="s">
        <v>1693</v>
      </c>
      <c r="B214" s="54" t="s">
        <v>1487</v>
      </c>
      <c r="C214" s="54" t="s">
        <v>1626</v>
      </c>
      <c r="D214" s="54" t="s">
        <v>1627</v>
      </c>
      <c r="E214" s="54" t="s">
        <v>559</v>
      </c>
      <c r="F214" s="54" t="s">
        <v>495</v>
      </c>
      <c r="G214" s="54" t="s">
        <v>1577</v>
      </c>
      <c r="H214" s="54" t="s">
        <v>1187</v>
      </c>
      <c r="I214" s="54" t="s">
        <v>1187</v>
      </c>
      <c r="J214" s="54" t="s">
        <v>1577</v>
      </c>
      <c r="K214" s="54" t="s">
        <v>1187</v>
      </c>
      <c r="L214" s="54" t="s">
        <v>1628</v>
      </c>
      <c r="M214" s="61" t="s">
        <v>1607</v>
      </c>
      <c r="N214" s="85" t="s">
        <v>1629</v>
      </c>
      <c r="O214" s="85">
        <v>373.03629799999999</v>
      </c>
      <c r="P214" s="85" t="s">
        <v>1261</v>
      </c>
      <c r="Q214" s="85" t="s">
        <v>1261</v>
      </c>
      <c r="R214" s="85" t="s">
        <v>1630</v>
      </c>
      <c r="S214" s="96" t="s">
        <v>303</v>
      </c>
      <c r="T214" s="19" t="s">
        <v>204</v>
      </c>
      <c r="U214" s="22" t="s">
        <v>205</v>
      </c>
      <c r="V214" s="54" t="s">
        <v>1631</v>
      </c>
      <c r="W214" s="52" t="s">
        <v>1595</v>
      </c>
      <c r="X214" s="54" t="s">
        <v>1610</v>
      </c>
      <c r="Y214" s="54" t="s">
        <v>1632</v>
      </c>
      <c r="Z214" s="54" t="s">
        <v>1633</v>
      </c>
      <c r="AA214" s="52" t="s">
        <v>1402</v>
      </c>
      <c r="AB214" s="52"/>
      <c r="AC214" s="54" t="s">
        <v>1515</v>
      </c>
      <c r="AD214" s="54" t="s">
        <v>208</v>
      </c>
      <c r="AE214" s="54"/>
      <c r="AF214" s="52"/>
      <c r="AG214" s="52"/>
      <c r="AH214" s="52"/>
      <c r="AI214" s="19" t="s">
        <v>1549</v>
      </c>
      <c r="AJ214" s="19" t="s">
        <v>1550</v>
      </c>
      <c r="AK214" s="58" t="s">
        <v>1551</v>
      </c>
    </row>
    <row r="215" spans="1:37" ht="24">
      <c r="A215" s="50" t="s">
        <v>1694</v>
      </c>
      <c r="B215" s="54" t="s">
        <v>1487</v>
      </c>
      <c r="C215" s="54" t="s">
        <v>1634</v>
      </c>
      <c r="D215" s="54" t="s">
        <v>1635</v>
      </c>
      <c r="E215" s="54" t="s">
        <v>559</v>
      </c>
      <c r="F215" s="54" t="s">
        <v>495</v>
      </c>
      <c r="G215" s="54" t="s">
        <v>1577</v>
      </c>
      <c r="H215" s="54" t="s">
        <v>1187</v>
      </c>
      <c r="I215" s="54" t="s">
        <v>1187</v>
      </c>
      <c r="J215" s="54" t="s">
        <v>1577</v>
      </c>
      <c r="K215" s="54" t="s">
        <v>1187</v>
      </c>
      <c r="L215" s="54" t="s">
        <v>1187</v>
      </c>
      <c r="M215" s="61" t="s">
        <v>1607</v>
      </c>
      <c r="N215" s="84">
        <v>3240</v>
      </c>
      <c r="O215" s="84">
        <v>345.99710700000003</v>
      </c>
      <c r="P215" s="85" t="s">
        <v>1261</v>
      </c>
      <c r="Q215" s="85" t="s">
        <v>1261</v>
      </c>
      <c r="R215" s="84" t="s">
        <v>1636</v>
      </c>
      <c r="S215" s="96" t="s">
        <v>303</v>
      </c>
      <c r="T215" s="19" t="s">
        <v>204</v>
      </c>
      <c r="U215" s="22" t="s">
        <v>205</v>
      </c>
      <c r="V215" s="54" t="s">
        <v>1637</v>
      </c>
      <c r="W215" s="52" t="s">
        <v>1595</v>
      </c>
      <c r="X215" s="54" t="s">
        <v>1610</v>
      </c>
      <c r="Y215" s="54" t="s">
        <v>1638</v>
      </c>
      <c r="Z215" s="54" t="s">
        <v>1639</v>
      </c>
      <c r="AA215" s="52" t="s">
        <v>1402</v>
      </c>
      <c r="AB215" s="52"/>
      <c r="AC215" s="54" t="s">
        <v>1515</v>
      </c>
      <c r="AD215" s="54" t="s">
        <v>208</v>
      </c>
      <c r="AE215" s="54"/>
      <c r="AF215" s="52"/>
      <c r="AG215" s="52"/>
      <c r="AH215" s="52"/>
      <c r="AI215" s="19" t="s">
        <v>1549</v>
      </c>
      <c r="AJ215" s="19" t="s">
        <v>1550</v>
      </c>
      <c r="AK215" s="58" t="s">
        <v>1551</v>
      </c>
    </row>
    <row r="216" spans="1:37" ht="36">
      <c r="A216" s="50" t="s">
        <v>1695</v>
      </c>
      <c r="B216" s="54" t="s">
        <v>1487</v>
      </c>
      <c r="C216" s="54" t="s">
        <v>1640</v>
      </c>
      <c r="D216" s="54" t="s">
        <v>1641</v>
      </c>
      <c r="E216" s="54" t="s">
        <v>1589</v>
      </c>
      <c r="F216" s="54" t="s">
        <v>495</v>
      </c>
      <c r="G216" s="54" t="s">
        <v>1577</v>
      </c>
      <c r="H216" s="54" t="s">
        <v>1642</v>
      </c>
      <c r="I216" s="54" t="s">
        <v>1642</v>
      </c>
      <c r="J216" s="54" t="s">
        <v>1577</v>
      </c>
      <c r="K216" s="54" t="s">
        <v>1642</v>
      </c>
      <c r="L216" s="54" t="s">
        <v>1642</v>
      </c>
      <c r="M216" s="61" t="s">
        <v>1607</v>
      </c>
      <c r="N216" s="84">
        <v>1693.29</v>
      </c>
      <c r="O216" s="84">
        <v>482.49607700000001</v>
      </c>
      <c r="P216" s="85" t="s">
        <v>1261</v>
      </c>
      <c r="Q216" s="85" t="s">
        <v>1261</v>
      </c>
      <c r="R216" s="84" t="s">
        <v>1643</v>
      </c>
      <c r="S216" s="96" t="s">
        <v>303</v>
      </c>
      <c r="T216" s="19" t="s">
        <v>204</v>
      </c>
      <c r="U216" s="22" t="s">
        <v>205</v>
      </c>
      <c r="V216" s="54" t="s">
        <v>1644</v>
      </c>
      <c r="W216" s="52" t="s">
        <v>206</v>
      </c>
      <c r="X216" s="54" t="s">
        <v>1003</v>
      </c>
      <c r="Y216" s="54" t="s">
        <v>1645</v>
      </c>
      <c r="Z216" s="54"/>
      <c r="AA216" s="52" t="s">
        <v>1402</v>
      </c>
      <c r="AB216" s="52"/>
      <c r="AC216" s="54" t="s">
        <v>719</v>
      </c>
      <c r="AD216" s="54" t="s">
        <v>1646</v>
      </c>
      <c r="AE216" s="54"/>
      <c r="AF216" s="52"/>
      <c r="AG216" s="52"/>
      <c r="AH216" s="52"/>
      <c r="AI216" s="19" t="s">
        <v>1549</v>
      </c>
      <c r="AJ216" s="19" t="s">
        <v>1550</v>
      </c>
      <c r="AK216" s="58" t="s">
        <v>1551</v>
      </c>
    </row>
    <row r="217" spans="1:37" ht="36">
      <c r="A217" s="50" t="s">
        <v>1696</v>
      </c>
      <c r="B217" s="54" t="s">
        <v>1487</v>
      </c>
      <c r="C217" s="54" t="s">
        <v>1647</v>
      </c>
      <c r="D217" s="54" t="s">
        <v>1648</v>
      </c>
      <c r="E217" s="54" t="s">
        <v>1589</v>
      </c>
      <c r="F217" s="54" t="s">
        <v>495</v>
      </c>
      <c r="G217" s="54" t="s">
        <v>1577</v>
      </c>
      <c r="H217" s="54" t="s">
        <v>1642</v>
      </c>
      <c r="I217" s="54" t="s">
        <v>1642</v>
      </c>
      <c r="J217" s="54" t="s">
        <v>1577</v>
      </c>
      <c r="K217" s="54" t="s">
        <v>1642</v>
      </c>
      <c r="L217" s="54" t="s">
        <v>1642</v>
      </c>
      <c r="M217" s="61" t="s">
        <v>1607</v>
      </c>
      <c r="N217" s="84">
        <v>522.88200900000004</v>
      </c>
      <c r="O217" s="84">
        <v>221.55500799999999</v>
      </c>
      <c r="P217" s="85" t="s">
        <v>1261</v>
      </c>
      <c r="Q217" s="85" t="s">
        <v>1261</v>
      </c>
      <c r="R217" s="84">
        <v>744.44</v>
      </c>
      <c r="S217" s="96" t="s">
        <v>303</v>
      </c>
      <c r="T217" s="19" t="s">
        <v>204</v>
      </c>
      <c r="U217" s="22" t="s">
        <v>205</v>
      </c>
      <c r="V217" s="54" t="s">
        <v>1649</v>
      </c>
      <c r="W217" s="52" t="s">
        <v>1595</v>
      </c>
      <c r="X217" s="54" t="s">
        <v>1650</v>
      </c>
      <c r="Y217" s="54" t="s">
        <v>1651</v>
      </c>
      <c r="Z217" s="54" t="s">
        <v>1652</v>
      </c>
      <c r="AA217" s="52" t="s">
        <v>1402</v>
      </c>
      <c r="AB217" s="52"/>
      <c r="AC217" s="54" t="s">
        <v>719</v>
      </c>
      <c r="AD217" s="60" t="s">
        <v>720</v>
      </c>
      <c r="AE217" s="56" t="s">
        <v>46</v>
      </c>
      <c r="AF217" s="52"/>
      <c r="AG217" s="52"/>
      <c r="AH217" s="52"/>
      <c r="AI217" s="19" t="s">
        <v>1549</v>
      </c>
      <c r="AJ217" s="19" t="s">
        <v>1550</v>
      </c>
      <c r="AK217" s="58" t="s">
        <v>1551</v>
      </c>
    </row>
    <row r="218" spans="1:37" ht="24">
      <c r="A218" s="50" t="s">
        <v>1697</v>
      </c>
      <c r="B218" s="22" t="s">
        <v>1487</v>
      </c>
      <c r="C218" s="22" t="s">
        <v>1525</v>
      </c>
      <c r="D218" s="22" t="s">
        <v>1526</v>
      </c>
      <c r="E218" s="22" t="s">
        <v>210</v>
      </c>
      <c r="F218" s="22" t="s">
        <v>1527</v>
      </c>
      <c r="G218" s="22" t="s">
        <v>201</v>
      </c>
      <c r="H218" s="22" t="s">
        <v>588</v>
      </c>
      <c r="I218" s="22" t="s">
        <v>1528</v>
      </c>
      <c r="J218" s="22"/>
      <c r="K218" s="22"/>
      <c r="L218" s="22"/>
      <c r="M218" s="61" t="s">
        <v>1653</v>
      </c>
      <c r="N218" s="84">
        <v>4798.75</v>
      </c>
      <c r="O218" s="84">
        <v>9.17</v>
      </c>
      <c r="P218" s="85" t="s">
        <v>1261</v>
      </c>
      <c r="Q218" s="85" t="s">
        <v>1261</v>
      </c>
      <c r="R218" s="84">
        <f t="shared" ref="R218:R219" si="4">SUM(N218:Q218)</f>
        <v>4807.92</v>
      </c>
      <c r="S218" s="96" t="s">
        <v>306</v>
      </c>
      <c r="T218" s="19" t="s">
        <v>204</v>
      </c>
      <c r="U218" s="22"/>
      <c r="V218" s="54"/>
      <c r="W218" s="52"/>
      <c r="X218" s="54"/>
      <c r="Y218" s="54"/>
      <c r="Z218" s="54"/>
      <c r="AA218" s="52"/>
      <c r="AB218" s="52"/>
      <c r="AC218" s="54" t="s">
        <v>185</v>
      </c>
      <c r="AD218" s="60"/>
      <c r="AE218" s="56"/>
      <c r="AF218" s="52"/>
      <c r="AG218" s="52"/>
      <c r="AH218" s="52"/>
      <c r="AI218" s="19" t="s">
        <v>1549</v>
      </c>
      <c r="AJ218" s="19" t="s">
        <v>1550</v>
      </c>
      <c r="AK218" s="58" t="s">
        <v>1551</v>
      </c>
    </row>
    <row r="219" spans="1:37" ht="24">
      <c r="A219" s="50" t="s">
        <v>1698</v>
      </c>
      <c r="B219" s="22" t="s">
        <v>1487</v>
      </c>
      <c r="C219" s="22" t="s">
        <v>1525</v>
      </c>
      <c r="D219" s="22" t="s">
        <v>1526</v>
      </c>
      <c r="E219" s="22" t="s">
        <v>210</v>
      </c>
      <c r="F219" s="22" t="s">
        <v>1527</v>
      </c>
      <c r="G219" s="22" t="s">
        <v>201</v>
      </c>
      <c r="H219" s="22" t="s">
        <v>588</v>
      </c>
      <c r="I219" s="22" t="s">
        <v>1528</v>
      </c>
      <c r="J219" s="22" t="s">
        <v>201</v>
      </c>
      <c r="K219" s="22" t="s">
        <v>588</v>
      </c>
      <c r="L219" s="22" t="s">
        <v>1528</v>
      </c>
      <c r="M219" s="61" t="s">
        <v>1654</v>
      </c>
      <c r="N219" s="84">
        <v>7720.82</v>
      </c>
      <c r="O219" s="84">
        <v>332.71</v>
      </c>
      <c r="P219" s="85" t="s">
        <v>1261</v>
      </c>
      <c r="Q219" s="85" t="s">
        <v>1261</v>
      </c>
      <c r="R219" s="84">
        <f t="shared" si="4"/>
        <v>8053.53</v>
      </c>
      <c r="S219" s="96" t="s">
        <v>312</v>
      </c>
      <c r="T219" s="19" t="s">
        <v>204</v>
      </c>
      <c r="U219" s="22" t="s">
        <v>205</v>
      </c>
      <c r="V219" s="54" t="s">
        <v>1655</v>
      </c>
      <c r="W219" s="52" t="s">
        <v>206</v>
      </c>
      <c r="X219" s="54" t="s">
        <v>559</v>
      </c>
      <c r="Y219" s="54" t="s">
        <v>1656</v>
      </c>
      <c r="Z219" s="54"/>
      <c r="AA219" s="52" t="s">
        <v>1402</v>
      </c>
      <c r="AB219" s="52"/>
      <c r="AC219" s="54" t="s">
        <v>185</v>
      </c>
      <c r="AD219" s="60"/>
      <c r="AE219" s="56"/>
      <c r="AF219" s="52"/>
      <c r="AG219" s="52"/>
      <c r="AH219" s="52"/>
      <c r="AI219" s="19" t="s">
        <v>1549</v>
      </c>
      <c r="AJ219" s="19" t="s">
        <v>1550</v>
      </c>
      <c r="AK219" s="58" t="s">
        <v>1551</v>
      </c>
    </row>
    <row r="220" spans="1:37" ht="27">
      <c r="A220" s="50" t="s">
        <v>1699</v>
      </c>
      <c r="B220" s="22" t="s">
        <v>1487</v>
      </c>
      <c r="C220" s="22" t="s">
        <v>1504</v>
      </c>
      <c r="D220" s="22" t="s">
        <v>1505</v>
      </c>
      <c r="E220" s="22" t="s">
        <v>210</v>
      </c>
      <c r="F220" s="19" t="s">
        <v>1397</v>
      </c>
      <c r="G220" s="22" t="s">
        <v>201</v>
      </c>
      <c r="H220" s="22" t="s">
        <v>774</v>
      </c>
      <c r="I220" s="22" t="s">
        <v>775</v>
      </c>
      <c r="J220" s="22" t="s">
        <v>201</v>
      </c>
      <c r="K220" s="22" t="s">
        <v>774</v>
      </c>
      <c r="L220" s="22" t="s">
        <v>1657</v>
      </c>
      <c r="M220" s="61" t="s">
        <v>1654</v>
      </c>
      <c r="N220" s="86">
        <v>14930.96</v>
      </c>
      <c r="O220" s="86">
        <v>1472.88</v>
      </c>
      <c r="P220" s="81">
        <v>0</v>
      </c>
      <c r="Q220" s="81">
        <v>0</v>
      </c>
      <c r="R220" s="81">
        <f>SUM(N220:Q220)</f>
        <v>16403.84</v>
      </c>
      <c r="S220" s="93">
        <v>17</v>
      </c>
      <c r="T220" s="19" t="s">
        <v>204</v>
      </c>
      <c r="U220" s="22" t="s">
        <v>475</v>
      </c>
      <c r="V220" s="22" t="s">
        <v>498</v>
      </c>
      <c r="W220" s="52" t="s">
        <v>206</v>
      </c>
      <c r="X220" s="22" t="s">
        <v>559</v>
      </c>
      <c r="Y220" s="22">
        <v>143771.6</v>
      </c>
      <c r="Z220" s="22">
        <v>0</v>
      </c>
      <c r="AA220" s="22" t="s">
        <v>1390</v>
      </c>
      <c r="AB220" s="22"/>
      <c r="AC220" s="22" t="s">
        <v>185</v>
      </c>
      <c r="AD220" s="22"/>
      <c r="AE220" s="22"/>
      <c r="AF220" s="22" t="s">
        <v>1506</v>
      </c>
      <c r="AG220" s="22"/>
      <c r="AH220" s="22"/>
      <c r="AI220" s="19" t="s">
        <v>1392</v>
      </c>
      <c r="AJ220" s="49" t="s">
        <v>1393</v>
      </c>
      <c r="AK220" s="69" t="s">
        <v>1394</v>
      </c>
    </row>
    <row r="221" spans="1:37">
      <c r="N221" s="77">
        <f>SUM(N7:N220)</f>
        <v>499934.48701500002</v>
      </c>
      <c r="O221" s="77">
        <f>SUM(O7:O220)</f>
        <v>75972.73869199997</v>
      </c>
      <c r="P221" s="77">
        <f t="shared" ref="P221:R221" si="5">SUM(P7:P220)</f>
        <v>0</v>
      </c>
      <c r="Q221" s="77">
        <f t="shared" si="5"/>
        <v>302.80999999999995</v>
      </c>
      <c r="R221" s="77">
        <f t="shared" ca="1" si="5"/>
        <v>75972.73869199997</v>
      </c>
      <c r="S221" s="77">
        <f>SUM(S7:S220)</f>
        <v>2391</v>
      </c>
    </row>
  </sheetData>
  <mergeCells count="26">
    <mergeCell ref="A2:AK2"/>
    <mergeCell ref="AI3:AK3"/>
    <mergeCell ref="AC4:AE4"/>
    <mergeCell ref="A5:A6"/>
    <mergeCell ref="U4:AB4"/>
    <mergeCell ref="U5:U6"/>
    <mergeCell ref="J5:L5"/>
    <mergeCell ref="M5:R5"/>
    <mergeCell ref="B5:B6"/>
    <mergeCell ref="D5:I5"/>
    <mergeCell ref="AI4:AK4"/>
    <mergeCell ref="S5:S6"/>
    <mergeCell ref="T5:T6"/>
    <mergeCell ref="AD5:AD6"/>
    <mergeCell ref="AJ5:AJ6"/>
    <mergeCell ref="AK5:AK6"/>
    <mergeCell ref="C4:T4"/>
    <mergeCell ref="C5:C6"/>
    <mergeCell ref="AF4:AH4"/>
    <mergeCell ref="AF5:AF6"/>
    <mergeCell ref="AI5:AI6"/>
    <mergeCell ref="AE5:AE6"/>
    <mergeCell ref="W5:AA5"/>
    <mergeCell ref="AC5:AC6"/>
    <mergeCell ref="AG5:AG6"/>
    <mergeCell ref="AH5:AH6"/>
  </mergeCells>
  <phoneticPr fontId="4" type="noConversion"/>
  <dataValidations count="2">
    <dataValidation type="list" allowBlank="1" showInputMessage="1" showErrorMessage="1" sqref="AD8 AD164:AD165 AD206:AD210 AD191:AD192">
      <formula1>"诉前财产保全,诉中财产保全"</formula1>
    </dataValidation>
    <dataValidation type="list" allowBlank="1" showInputMessage="1" showErrorMessage="1" sqref="AE164:AE165 AE176 AE178 AE180:AE182 AE217:AE219 AE201:AE210">
      <formula1>"转让方首封,转让方轮候首封"</formula1>
    </dataValidation>
  </dataValidations>
  <hyperlinks>
    <hyperlink ref="AK7" r:id="rId1"/>
    <hyperlink ref="AK8:AK18" r:id="rId2" display="tzhanglz@gwamcc.com"/>
    <hyperlink ref="AK19" r:id="rId3"/>
    <hyperlink ref="AK20:AK32" r:id="rId4" display="hwb@gwamcc.com"/>
    <hyperlink ref="AK47" r:id="rId5"/>
    <hyperlink ref="AK48:AK56" r:id="rId6" display="hlsu@gwamcc.com"/>
    <hyperlink ref="AK73" r:id="rId7"/>
    <hyperlink ref="AK74:AK90" r:id="rId8" display="zhtan@gwamcc.com"/>
    <hyperlink ref="AK164" r:id="rId9" tooltip="mailto:476884352@qq.com"/>
    <hyperlink ref="AK165" r:id="rId10" tooltip="mailto:476884352@qq.com"/>
    <hyperlink ref="AK166" r:id="rId11" tooltip="mailto:476884352@qq.com"/>
    <hyperlink ref="AK167" r:id="rId12" tooltip="mailto:476884352@qq.com"/>
    <hyperlink ref="AK168" r:id="rId13" tooltip="mailto:476884352@qq.com"/>
    <hyperlink ref="AK169" r:id="rId14" tooltip="mailto:476884352@qq.com"/>
    <hyperlink ref="AK170" r:id="rId15" tooltip="mailto:476884352@qq.com"/>
    <hyperlink ref="AK171" r:id="rId16" tooltip="mailto:476884352@qq.com"/>
    <hyperlink ref="AK172" r:id="rId17" tooltip="mailto:476884352@qq.com"/>
    <hyperlink ref="AK173" r:id="rId18" tooltip="mailto:476884352@qq.com"/>
    <hyperlink ref="AK174" r:id="rId19" tooltip="mailto:476884352@qq.com"/>
    <hyperlink ref="AK175" r:id="rId20"/>
    <hyperlink ref="AK176" r:id="rId21"/>
    <hyperlink ref="AK177" r:id="rId22"/>
    <hyperlink ref="AK178" r:id="rId23"/>
    <hyperlink ref="AK183" r:id="rId24"/>
    <hyperlink ref="AK184" r:id="rId25"/>
    <hyperlink ref="AK185" r:id="rId26"/>
    <hyperlink ref="AK186" r:id="rId27"/>
    <hyperlink ref="AK187" r:id="rId28"/>
    <hyperlink ref="AK188" r:id="rId29"/>
    <hyperlink ref="AK189" r:id="rId30"/>
    <hyperlink ref="AK190" r:id="rId31"/>
    <hyperlink ref="AK191" r:id="rId32"/>
    <hyperlink ref="AK192:AK193" r:id="rId33" display="812710112@qq.com"/>
    <hyperlink ref="AK194" r:id="rId34"/>
    <hyperlink ref="AK195" r:id="rId35"/>
    <hyperlink ref="AK196" r:id="rId36"/>
    <hyperlink ref="AK197" r:id="rId37"/>
    <hyperlink ref="AK198" r:id="rId38"/>
    <hyperlink ref="AK199" r:id="rId39"/>
    <hyperlink ref="AK200" r:id="rId40" tooltip="mailto:812710120@qq.com"/>
    <hyperlink ref="AK179" r:id="rId41" tooltip="mailto:yjyu@gwamcc.com"/>
    <hyperlink ref="AK182" r:id="rId42"/>
    <hyperlink ref="AK220" r:id="rId43" tooltip="mailto:yjyu@gwamcc.com"/>
  </hyperlinks>
  <pageMargins left="0.23622047244094491" right="0.23622047244094491" top="0.74803149606299213" bottom="0.74803149606299213" header="0.31496062992125984" footer="0.31496062992125984"/>
  <pageSetup paperSize="9" scale="53" fitToHeight="0" orientation="landscape"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55"/>
  <sheetViews>
    <sheetView zoomScale="70" zoomScaleNormal="70" workbookViewId="0">
      <selection activeCell="H21" sqref="H21"/>
    </sheetView>
  </sheetViews>
  <sheetFormatPr defaultRowHeight="13.5"/>
  <sheetData>
    <row r="1" spans="1:42" s="1" customFormat="1" ht="18">
      <c r="A1" s="28"/>
      <c r="B1" s="124" t="s">
        <v>47</v>
      </c>
      <c r="C1" s="124"/>
      <c r="D1" s="124"/>
      <c r="E1" s="124"/>
      <c r="F1" s="124"/>
      <c r="G1" s="124"/>
      <c r="H1" s="124"/>
      <c r="I1" s="124"/>
      <c r="J1" s="124"/>
      <c r="K1" s="124"/>
      <c r="L1" s="124"/>
      <c r="M1" s="124"/>
      <c r="N1" s="124" t="s">
        <v>48</v>
      </c>
      <c r="O1" s="124"/>
      <c r="P1" s="124"/>
      <c r="Q1" s="124"/>
      <c r="R1" s="124"/>
      <c r="S1" s="124"/>
      <c r="T1" s="124"/>
      <c r="U1" s="124"/>
      <c r="V1" s="124"/>
      <c r="W1" s="124"/>
      <c r="X1" s="124"/>
      <c r="Y1" s="124"/>
      <c r="Z1" s="124"/>
      <c r="AA1" s="124"/>
      <c r="AB1" s="124"/>
      <c r="AC1" s="124"/>
      <c r="AD1" s="124"/>
      <c r="AE1" s="124"/>
      <c r="AF1" s="124"/>
      <c r="AG1" s="124"/>
      <c r="AH1" s="124"/>
      <c r="AI1" s="124"/>
      <c r="AJ1" s="124"/>
      <c r="AK1" s="124" t="s">
        <v>49</v>
      </c>
      <c r="AL1" s="124"/>
      <c r="AM1" s="124"/>
      <c r="AN1" s="124" t="s">
        <v>50</v>
      </c>
      <c r="AO1" s="124"/>
      <c r="AP1" s="2"/>
    </row>
    <row r="2" spans="1:42" s="4" customFormat="1" ht="16.5" customHeight="1">
      <c r="A2" s="123" t="s">
        <v>4</v>
      </c>
      <c r="B2" s="123" t="s">
        <v>51</v>
      </c>
      <c r="C2" s="123" t="s">
        <v>52</v>
      </c>
      <c r="D2" s="125" t="s">
        <v>53</v>
      </c>
      <c r="E2" s="125"/>
      <c r="F2" s="125"/>
      <c r="G2" s="125" t="s">
        <v>54</v>
      </c>
      <c r="H2" s="123" t="s">
        <v>55</v>
      </c>
      <c r="I2" s="123" t="s">
        <v>56</v>
      </c>
      <c r="J2" s="122" t="s">
        <v>57</v>
      </c>
      <c r="K2" s="122" t="s">
        <v>58</v>
      </c>
      <c r="L2" s="122" t="s">
        <v>59</v>
      </c>
      <c r="M2" s="122" t="s">
        <v>60</v>
      </c>
      <c r="N2" s="123" t="s">
        <v>61</v>
      </c>
      <c r="O2" s="123"/>
      <c r="P2" s="123"/>
      <c r="Q2" s="123" t="s">
        <v>62</v>
      </c>
      <c r="R2" s="123"/>
      <c r="S2" s="123"/>
      <c r="T2" s="123"/>
      <c r="U2" s="123"/>
      <c r="V2" s="123"/>
      <c r="W2" s="123"/>
      <c r="X2" s="123"/>
      <c r="Y2" s="123"/>
      <c r="Z2" s="123"/>
      <c r="AA2" s="123"/>
      <c r="AB2" s="123"/>
      <c r="AC2" s="123"/>
      <c r="AD2" s="123"/>
      <c r="AE2" s="123"/>
      <c r="AF2" s="123"/>
      <c r="AG2" s="123"/>
      <c r="AH2" s="123"/>
      <c r="AI2" s="123"/>
      <c r="AJ2" s="29" t="s">
        <v>63</v>
      </c>
      <c r="AK2" s="123" t="s">
        <v>64</v>
      </c>
      <c r="AL2" s="123" t="s">
        <v>65</v>
      </c>
      <c r="AM2" s="122" t="s">
        <v>66</v>
      </c>
      <c r="AN2" s="122" t="s">
        <v>67</v>
      </c>
      <c r="AO2" s="122" t="s">
        <v>68</v>
      </c>
      <c r="AP2" s="3"/>
    </row>
    <row r="3" spans="1:42" s="6" customFormat="1" ht="99">
      <c r="A3" s="123"/>
      <c r="B3" s="123"/>
      <c r="C3" s="123"/>
      <c r="D3" s="30" t="s">
        <v>69</v>
      </c>
      <c r="E3" s="30" t="s">
        <v>70</v>
      </c>
      <c r="F3" s="30" t="s">
        <v>71</v>
      </c>
      <c r="G3" s="125"/>
      <c r="H3" s="123"/>
      <c r="I3" s="123"/>
      <c r="J3" s="122"/>
      <c r="K3" s="122"/>
      <c r="L3" s="122"/>
      <c r="M3" s="122"/>
      <c r="N3" s="31" t="s">
        <v>72</v>
      </c>
      <c r="O3" s="32" t="s">
        <v>73</v>
      </c>
      <c r="P3" s="14" t="s">
        <v>67</v>
      </c>
      <c r="Q3" s="14" t="s">
        <v>74</v>
      </c>
      <c r="R3" s="14" t="s">
        <v>75</v>
      </c>
      <c r="S3" s="14" t="s">
        <v>76</v>
      </c>
      <c r="T3" s="14" t="s">
        <v>77</v>
      </c>
      <c r="U3" s="29" t="s">
        <v>78</v>
      </c>
      <c r="V3" s="29" t="s">
        <v>79</v>
      </c>
      <c r="W3" s="33" t="s">
        <v>80</v>
      </c>
      <c r="X3" s="33" t="s">
        <v>81</v>
      </c>
      <c r="Y3" s="33" t="s">
        <v>82</v>
      </c>
      <c r="Z3" s="33" t="s">
        <v>83</v>
      </c>
      <c r="AA3" s="33" t="s">
        <v>84</v>
      </c>
      <c r="AB3" s="33" t="s">
        <v>85</v>
      </c>
      <c r="AC3" s="33" t="s">
        <v>86</v>
      </c>
      <c r="AD3" s="33" t="s">
        <v>87</v>
      </c>
      <c r="AE3" s="33" t="s">
        <v>88</v>
      </c>
      <c r="AF3" s="34" t="s">
        <v>89</v>
      </c>
      <c r="AG3" s="33" t="s">
        <v>90</v>
      </c>
      <c r="AH3" s="33" t="s">
        <v>91</v>
      </c>
      <c r="AI3" s="33" t="s">
        <v>67</v>
      </c>
      <c r="AJ3" s="30" t="s">
        <v>92</v>
      </c>
      <c r="AK3" s="123"/>
      <c r="AL3" s="123"/>
      <c r="AM3" s="122"/>
      <c r="AN3" s="122"/>
      <c r="AO3" s="122"/>
      <c r="AP3" s="5"/>
    </row>
    <row r="4" spans="1:42" s="23" customFormat="1" ht="65.25" customHeight="1">
      <c r="A4" s="19" t="e">
        <f>特殊资产推介信息表!#REF!</f>
        <v>#REF!</v>
      </c>
      <c r="B4" s="19" t="e">
        <f>特殊资产推介信息表!#REF!</f>
        <v>#REF!</v>
      </c>
      <c r="C4" s="19" t="e">
        <f>特殊资产推介信息表!#REF!</f>
        <v>#REF!</v>
      </c>
      <c r="D4" s="19" t="e">
        <f>特殊资产推介信息表!#REF!</f>
        <v>#REF!</v>
      </c>
      <c r="E4" s="19" t="e">
        <f>特殊资产推介信息表!#REF!</f>
        <v>#REF!</v>
      </c>
      <c r="F4" s="19" t="e">
        <f>特殊资产推介信息表!#REF!</f>
        <v>#REF!</v>
      </c>
      <c r="G4" s="19" t="e">
        <f>特殊资产推介信息表!#REF!</f>
        <v>#REF!</v>
      </c>
      <c r="H4" s="19" t="e">
        <f>特殊资产推介信息表!#REF!</f>
        <v>#REF!</v>
      </c>
      <c r="I4" s="26" t="e">
        <f>G4+H4</f>
        <v>#REF!</v>
      </c>
      <c r="J4" s="19"/>
      <c r="K4" s="19"/>
      <c r="L4" s="19"/>
      <c r="M4" s="25"/>
      <c r="N4" s="25" t="e">
        <f>特殊资产推介信息表!#REF!</f>
        <v>#REF!</v>
      </c>
      <c r="O4" s="19"/>
      <c r="P4" s="19"/>
      <c r="Q4" s="19"/>
      <c r="R4" s="19"/>
      <c r="S4" s="19"/>
      <c r="T4" s="19"/>
      <c r="U4" s="19" t="e">
        <f>特殊资产推介信息表!#REF!</f>
        <v>#REF!</v>
      </c>
      <c r="V4" s="19" t="e">
        <f>特殊资产推介信息表!#REF!</f>
        <v>#REF!</v>
      </c>
      <c r="W4" s="19"/>
      <c r="X4" s="19"/>
      <c r="Y4" s="19"/>
      <c r="Z4" s="19"/>
      <c r="AA4" s="19"/>
      <c r="AB4" s="19"/>
      <c r="AC4" s="19"/>
      <c r="AD4" s="19"/>
      <c r="AE4" s="19"/>
      <c r="AF4" s="19"/>
      <c r="AG4" s="19"/>
      <c r="AH4" s="19"/>
      <c r="AI4" s="19"/>
      <c r="AJ4" s="19" t="e">
        <f>特殊资产推介信息表!#REF!</f>
        <v>#REF!</v>
      </c>
      <c r="AK4" s="19"/>
      <c r="AL4" s="19" t="e">
        <f>特殊资产推介信息表!#REF!</f>
        <v>#REF!</v>
      </c>
      <c r="AM4" s="19"/>
      <c r="AN4" s="19"/>
      <c r="AO4" s="19"/>
    </row>
    <row r="5" spans="1:42">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row>
    <row r="6" spans="1:42">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1:42">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row>
    <row r="8" spans="1:4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row>
    <row r="9" spans="1:42">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row>
    <row r="10" spans="1:42">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42">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row>
    <row r="12" spans="1:4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row>
    <row r="13" spans="1:42">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row>
    <row r="14" spans="1:42">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row>
    <row r="15" spans="1:42">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pans="1:4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row>
    <row r="17" spans="1:38">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row>
    <row r="18" spans="1:38">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row>
    <row r="19" spans="1:38">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row>
    <row r="20" spans="1:38">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row>
    <row r="21" spans="1:38">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row>
    <row r="22" spans="1:38">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row>
    <row r="23" spans="1:38">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row>
    <row r="24" spans="1:38">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row>
    <row r="25" spans="1:38">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row>
    <row r="26" spans="1:38">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row>
    <row r="27" spans="1:38">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row>
    <row r="28" spans="1:38">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row>
    <row r="29" spans="1:38">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row>
    <row r="30" spans="1:38">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row>
    <row r="31" spans="1:38">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row>
    <row r="32" spans="1:38">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row>
    <row r="33" spans="1:38">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row>
    <row r="34" spans="1:38">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row>
    <row r="35" spans="1:38">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row>
    <row r="36" spans="1:38">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row>
    <row r="37" spans="1:38">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row>
    <row r="38" spans="1:38">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row>
    <row r="39" spans="1:38">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row>
    <row r="40" spans="1:38">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row>
    <row r="41" spans="1:38">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row>
    <row r="42" spans="1:38">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row>
    <row r="43" spans="1:38">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row>
    <row r="44" spans="1:38">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row>
    <row r="45" spans="1:38">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row>
    <row r="46" spans="1:38">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row>
    <row r="47" spans="1:38">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row>
    <row r="48" spans="1:38">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row>
    <row r="49" spans="1:38">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row>
    <row r="50" spans="1:38">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row>
    <row r="51" spans="1:38">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row>
    <row r="52" spans="1:38">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row>
    <row r="53" spans="1:38">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row>
    <row r="54" spans="1:38">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row>
    <row r="55" spans="1:38">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row>
    <row r="56" spans="1:38">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row>
    <row r="57" spans="1:38">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row>
    <row r="58" spans="1:3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row>
    <row r="59" spans="1:38">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row>
    <row r="60" spans="1:38">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row>
    <row r="61" spans="1:38">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row>
    <row r="62" spans="1:38">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row>
    <row r="63" spans="1:38">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row>
    <row r="64" spans="1:38">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row>
    <row r="65" spans="1:38">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row>
    <row r="66" spans="1:38">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row>
    <row r="67" spans="1:38">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row>
    <row r="68" spans="1:38">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row>
    <row r="69" spans="1:38">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row>
    <row r="70" spans="1:38">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row>
    <row r="71" spans="1:38">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row>
    <row r="72" spans="1:38">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row>
    <row r="73" spans="1:38">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row>
    <row r="74" spans="1:38">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row>
    <row r="75" spans="1:38">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row>
    <row r="76" spans="1:38">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row>
    <row r="77" spans="1:38">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row>
    <row r="78" spans="1:38">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row>
    <row r="79" spans="1:38">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row>
    <row r="80" spans="1:38">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row>
    <row r="81" spans="1:38">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row>
    <row r="82" spans="1:38">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row>
    <row r="83" spans="1:38">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row>
    <row r="84" spans="1:38">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row>
    <row r="85" spans="1:38">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row>
    <row r="86" spans="1:38">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row>
    <row r="87" spans="1:38">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row>
    <row r="88" spans="1:38">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row>
    <row r="89" spans="1:38">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row>
    <row r="90" spans="1:38">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row>
    <row r="91" spans="1:38">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row>
    <row r="92" spans="1:38">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row>
    <row r="93" spans="1:38">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row>
    <row r="94" spans="1:38">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row>
    <row r="95" spans="1:38">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row>
    <row r="96" spans="1:38">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row>
    <row r="97" spans="1:38">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row>
    <row r="98" spans="1:38">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row>
    <row r="99" spans="1:38">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row>
    <row r="100" spans="1:38">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row>
    <row r="101" spans="1:38">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row>
    <row r="102" spans="1:38">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row>
    <row r="103" spans="1:38">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row>
    <row r="104" spans="1:38">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row>
    <row r="105" spans="1:38">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row>
    <row r="106" spans="1:38">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row>
    <row r="107" spans="1:38">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row>
    <row r="108" spans="1:38">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row>
    <row r="109" spans="1:38">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row>
    <row r="110" spans="1:38">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row>
    <row r="111" spans="1:38">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row>
    <row r="112" spans="1:38">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row>
    <row r="113" spans="1:38">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row>
    <row r="114" spans="1:38">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row>
    <row r="115" spans="1:38">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row>
    <row r="116" spans="1:38">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row>
    <row r="117" spans="1:38">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row>
    <row r="118" spans="1:38">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row>
    <row r="119" spans="1:38">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row>
    <row r="120" spans="1:38">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row>
    <row r="121" spans="1:38">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row>
    <row r="122" spans="1:38">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row>
    <row r="123" spans="1:38">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row>
    <row r="124" spans="1:38">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row>
    <row r="125" spans="1:38">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row>
    <row r="126" spans="1:38">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row>
    <row r="127" spans="1:38">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row>
    <row r="128" spans="1:38">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row>
    <row r="129" spans="1:38">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row>
    <row r="130" spans="1:38">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row>
    <row r="131" spans="1:38">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row>
    <row r="132" spans="1:38">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row>
    <row r="133" spans="1:38">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row>
    <row r="134" spans="1:38">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row>
    <row r="135" spans="1:38">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row>
    <row r="136" spans="1:38">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row>
    <row r="137" spans="1:38">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row>
    <row r="138" spans="1:38">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row>
    <row r="139" spans="1:38">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row>
    <row r="140" spans="1:38">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row>
    <row r="141" spans="1:38">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row>
    <row r="142" spans="1:38">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row>
    <row r="143" spans="1:38">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row>
    <row r="144" spans="1:38">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row>
    <row r="145" spans="1:38">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row>
    <row r="146" spans="1:38">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row>
    <row r="147" spans="1:38">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row>
    <row r="148" spans="1:38">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row>
    <row r="149" spans="1:38">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row>
    <row r="150" spans="1:38">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row>
    <row r="151" spans="1:38">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row>
    <row r="152" spans="1:38">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row>
    <row r="153" spans="1:38">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row>
    <row r="154" spans="1:38">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row>
    <row r="155" spans="1:38">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row>
    <row r="156" spans="1:38">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row>
    <row r="157" spans="1:38">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row>
    <row r="158" spans="1:38">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row>
    <row r="159" spans="1:38">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row>
    <row r="160" spans="1:38">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row>
    <row r="161" spans="1:38">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row>
    <row r="162" spans="1:38">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row>
    <row r="163" spans="1:38">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row>
    <row r="164" spans="1:38">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row>
    <row r="165" spans="1:38">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row>
    <row r="166" spans="1:38">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row>
    <row r="167" spans="1:38">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row>
    <row r="168" spans="1:38">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row>
    <row r="169" spans="1:38">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row>
    <row r="170" spans="1:38">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row>
    <row r="171" spans="1:38">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row>
    <row r="172" spans="1:38">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row>
    <row r="173" spans="1:38">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row>
    <row r="174" spans="1:38">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row>
    <row r="175" spans="1:38">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row>
    <row r="176" spans="1:38">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row>
    <row r="177" spans="1:38">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row>
    <row r="178" spans="1:38">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row>
    <row r="179" spans="1:38">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row>
    <row r="180" spans="1:38">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row>
    <row r="181" spans="1:38">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row>
    <row r="182" spans="1:38">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row>
    <row r="183" spans="1:38">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row>
    <row r="184" spans="1:38">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row>
    <row r="185" spans="1:38">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row>
    <row r="186" spans="1:38">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row>
    <row r="187" spans="1:38">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row>
    <row r="188" spans="1:38">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row>
    <row r="189" spans="1:38">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row>
    <row r="190" spans="1:38">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row>
    <row r="191" spans="1:38">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row>
    <row r="192" spans="1:38">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row>
    <row r="193" spans="1:38">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row>
    <row r="194" spans="1:38">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row>
    <row r="195" spans="1:38">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row>
    <row r="196" spans="1:38">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row>
    <row r="197" spans="1:38">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row>
    <row r="198" spans="1:38">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row>
    <row r="199" spans="1:38">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row>
    <row r="200" spans="1:38">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row>
    <row r="201" spans="1:38">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row>
    <row r="202" spans="1:38">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row>
    <row r="203" spans="1:38">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row>
    <row r="204" spans="1:38">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row>
    <row r="205" spans="1:38">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row>
    <row r="206" spans="1:38">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row>
    <row r="207" spans="1:38">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row>
    <row r="208" spans="1:38">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row>
    <row r="209" spans="1:38">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row>
    <row r="210" spans="1:38">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row>
    <row r="211" spans="1:38">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row>
    <row r="212" spans="1:38">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row>
    <row r="213" spans="1:38">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row>
    <row r="214" spans="1:38">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row>
    <row r="215" spans="1:38">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row>
    <row r="216" spans="1:38">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row>
    <row r="217" spans="1:38">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row>
    <row r="218" spans="1:38">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row>
    <row r="219" spans="1:38">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row>
    <row r="220" spans="1:38">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row>
    <row r="221" spans="1:38">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row>
    <row r="222" spans="1:38">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row>
    <row r="223" spans="1:38">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row>
    <row r="224" spans="1:38">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row>
    <row r="225" spans="1:38">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row>
    <row r="226" spans="1:38">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row>
    <row r="227" spans="1:38">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row>
    <row r="228" spans="1:38">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row>
    <row r="229" spans="1:38">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row>
    <row r="230" spans="1:38">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row>
    <row r="231" spans="1:38">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row>
    <row r="232" spans="1:38">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row>
    <row r="233" spans="1:38">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row>
    <row r="234" spans="1:38">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row>
    <row r="235" spans="1:38">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row>
    <row r="236" spans="1:38">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row>
    <row r="237" spans="1:38">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row>
    <row r="238" spans="1:38">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row>
    <row r="239" spans="1:38">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row>
    <row r="240" spans="1:38">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row>
    <row r="241" spans="1:38">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row>
    <row r="242" spans="1:38">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row>
    <row r="243" spans="1:38">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row>
    <row r="244" spans="1:38">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row>
    <row r="245" spans="1:38">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row>
    <row r="246" spans="1:38">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row>
    <row r="247" spans="1:38">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row>
    <row r="248" spans="1:38">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row>
    <row r="249" spans="1:38">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row>
    <row r="250" spans="1:38">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row>
    <row r="251" spans="1:38">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row>
    <row r="252" spans="1:38">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row>
    <row r="253" spans="1:38">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row>
    <row r="254" spans="1:38">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row>
    <row r="255" spans="1:38">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row>
    <row r="256" spans="1:38">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row>
    <row r="257" spans="1:38">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row>
    <row r="258" spans="1:38">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row>
    <row r="259" spans="1:38">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row>
    <row r="260" spans="1:38">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row>
    <row r="261" spans="1:38">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row>
    <row r="262" spans="1:38">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row>
    <row r="263" spans="1:38">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row>
    <row r="264" spans="1:38">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row>
    <row r="265" spans="1:38">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row>
    <row r="266" spans="1:38">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row>
    <row r="267" spans="1:38">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row>
    <row r="268" spans="1:38">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row>
    <row r="269" spans="1:38">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row>
    <row r="270" spans="1:38">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row>
    <row r="271" spans="1:38">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row>
    <row r="272" spans="1:38">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row>
    <row r="273" spans="1:38">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row>
    <row r="274" spans="1:38">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row>
    <row r="275" spans="1:38">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row>
    <row r="276" spans="1:38">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row>
    <row r="277" spans="1:38">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row>
    <row r="278" spans="1:38">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row>
    <row r="279" spans="1:38">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row>
    <row r="280" spans="1:38">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row>
    <row r="281" spans="1:38">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row>
    <row r="282" spans="1:38">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row>
    <row r="283" spans="1:38">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row>
    <row r="284" spans="1:38">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row>
    <row r="285" spans="1:38">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row>
    <row r="286" spans="1:38">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row>
    <row r="287" spans="1:38">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row>
    <row r="288" spans="1:38">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row>
    <row r="289" spans="1:38">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row>
    <row r="290" spans="1:38">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row>
    <row r="291" spans="1:38">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row>
    <row r="292" spans="1:38">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row>
    <row r="293" spans="1:38">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row>
    <row r="294" spans="1:38">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row>
    <row r="295" spans="1:38">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row>
    <row r="296" spans="1:38">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row>
    <row r="297" spans="1:38">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row>
    <row r="298" spans="1:38">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row>
    <row r="299" spans="1:38">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row>
    <row r="300" spans="1:38">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row>
    <row r="301" spans="1:38">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row>
    <row r="302" spans="1:38">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row>
    <row r="303" spans="1:38">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row>
    <row r="304" spans="1:38">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row>
    <row r="305" spans="1:38">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row>
    <row r="306" spans="1:38">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row>
    <row r="307" spans="1:38">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row>
    <row r="308" spans="1:38">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row>
    <row r="309" spans="1:38">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row>
    <row r="310" spans="1:38">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row>
    <row r="311" spans="1:38">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row>
    <row r="312" spans="1:38">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row>
    <row r="313" spans="1:38">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row>
    <row r="314" spans="1:38">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row>
    <row r="315" spans="1:38">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row>
    <row r="316" spans="1:38">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row>
    <row r="317" spans="1:38">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row>
    <row r="318" spans="1:38">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row>
    <row r="319" spans="1:38">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row>
    <row r="320" spans="1:38">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row>
    <row r="321" spans="1:38">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row>
    <row r="322" spans="1:38">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row>
    <row r="323" spans="1:38">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row>
    <row r="324" spans="1:38">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row>
    <row r="325" spans="1:38">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row>
    <row r="326" spans="1:38">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row>
    <row r="327" spans="1:38">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row>
    <row r="328" spans="1:38">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row>
    <row r="329" spans="1:38">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row>
    <row r="330" spans="1:38">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row>
    <row r="331" spans="1:38">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row>
    <row r="332" spans="1:38">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row>
    <row r="333" spans="1:38">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row>
    <row r="334" spans="1:38">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row>
    <row r="335" spans="1:38">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row>
    <row r="336" spans="1:38">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row>
    <row r="337" spans="1:38">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row>
    <row r="338" spans="1:38">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row>
    <row r="339" spans="1:38">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row>
    <row r="340" spans="1:38">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row>
    <row r="341" spans="1:38">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row>
    <row r="342" spans="1:38">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row>
    <row r="343" spans="1:38">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row>
    <row r="344" spans="1:38">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row>
    <row r="345" spans="1:38">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row>
    <row r="346" spans="1:38">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row>
    <row r="347" spans="1:38">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row>
    <row r="348" spans="1:38">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row>
    <row r="349" spans="1:38">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row>
    <row r="350" spans="1:38">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row>
    <row r="351" spans="1:38">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row>
    <row r="352" spans="1:38">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row>
    <row r="353" spans="1:38">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row>
    <row r="354" spans="1:38">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row>
    <row r="355" spans="1:38">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row>
    <row r="356" spans="1:38">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row>
    <row r="357" spans="1:38">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row>
    <row r="358" spans="1:38">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row>
    <row r="359" spans="1:38">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row>
    <row r="360" spans="1:38">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row>
    <row r="361" spans="1:38">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row>
    <row r="362" spans="1:38">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row>
    <row r="363" spans="1:38">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row>
    <row r="364" spans="1:38">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row>
    <row r="365" spans="1:38">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row>
    <row r="366" spans="1:38">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row>
    <row r="367" spans="1:38">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row>
    <row r="368" spans="1:38">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row>
    <row r="369" spans="1:38">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row>
    <row r="370" spans="1:38">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row>
    <row r="371" spans="1:38">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row>
    <row r="372" spans="1:38">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row>
    <row r="373" spans="1:38">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row>
    <row r="374" spans="1:38">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row>
    <row r="375" spans="1:38">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row>
    <row r="376" spans="1:38">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row>
    <row r="377" spans="1:38">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row>
    <row r="378" spans="1:38">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row>
    <row r="379" spans="1:38">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row>
    <row r="380" spans="1:38">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row>
    <row r="381" spans="1:38">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row>
    <row r="382" spans="1:38">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row>
    <row r="383" spans="1:38">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row>
    <row r="384" spans="1:38">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row>
    <row r="385" spans="1:38">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row>
    <row r="386" spans="1:38">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row>
    <row r="387" spans="1:38">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row>
    <row r="388" spans="1:38">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row>
    <row r="389" spans="1:38">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row>
    <row r="390" spans="1:38">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row>
    <row r="391" spans="1:38">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row>
    <row r="392" spans="1:38">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row>
    <row r="393" spans="1:38">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row>
    <row r="394" spans="1:38">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row>
    <row r="395" spans="1:38">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row>
    <row r="396" spans="1:38">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row>
    <row r="397" spans="1:38">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row>
    <row r="398" spans="1:38">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row>
    <row r="399" spans="1:38">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row>
    <row r="400" spans="1:38">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row>
    <row r="401" spans="1:38">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row>
    <row r="402" spans="1:38">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row>
    <row r="403" spans="1:38">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row>
    <row r="404" spans="1:38">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row>
    <row r="405" spans="1:38">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row>
    <row r="406" spans="1:38">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row>
    <row r="407" spans="1:38">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row>
    <row r="408" spans="1:38">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row>
    <row r="409" spans="1:38">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row>
    <row r="410" spans="1:38">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row>
    <row r="411" spans="1:38">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row>
    <row r="412" spans="1:38">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row>
    <row r="413" spans="1:38">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row>
    <row r="414" spans="1:38">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row>
    <row r="415" spans="1:38">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row>
    <row r="416" spans="1:38">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row>
    <row r="417" spans="1:38">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row>
    <row r="418" spans="1:38">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row>
    <row r="419" spans="1:38">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row>
    <row r="420" spans="1:38">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row>
    <row r="421" spans="1:38">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row>
    <row r="422" spans="1:38">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row>
    <row r="423" spans="1:38">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row>
    <row r="424" spans="1:38">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row>
    <row r="425" spans="1:38">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row>
    <row r="426" spans="1:38">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row>
    <row r="427" spans="1:38">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row>
    <row r="428" spans="1:38">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row>
    <row r="429" spans="1:38">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row>
    <row r="430" spans="1:38">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row>
    <row r="431" spans="1:38">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row>
    <row r="432" spans="1:38">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row>
    <row r="433" spans="1:38">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row>
    <row r="434" spans="1:38">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row>
    <row r="435" spans="1:38">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row>
    <row r="436" spans="1:38">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row>
    <row r="437" spans="1:38">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row>
    <row r="438" spans="1:38">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row>
    <row r="439" spans="1:38">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row>
    <row r="440" spans="1:38">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row>
    <row r="441" spans="1:38">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row>
    <row r="442" spans="1:38">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row>
    <row r="443" spans="1:38">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row>
    <row r="444" spans="1:38">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row>
    <row r="445" spans="1:38">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row>
    <row r="446" spans="1:38">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row>
    <row r="447" spans="1:38">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row>
    <row r="448" spans="1:38">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row>
    <row r="449" spans="1:38">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row>
    <row r="450" spans="1:38">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row>
    <row r="451" spans="1:38">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row>
    <row r="452" spans="1:38">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row>
    <row r="453" spans="1:38">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row>
    <row r="454" spans="1:38">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row>
    <row r="455" spans="1:38">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row>
    <row r="456" spans="1:38">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row>
    <row r="457" spans="1:38">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row>
    <row r="458" spans="1:38">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row>
    <row r="459" spans="1:38">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row>
    <row r="460" spans="1:38">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row>
    <row r="461" spans="1:38">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row>
    <row r="462" spans="1:38">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row>
    <row r="463" spans="1:38">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row>
    <row r="464" spans="1:38">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row>
    <row r="465" spans="1:38">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row>
    <row r="466" spans="1:38">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row>
    <row r="467" spans="1:38">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row>
    <row r="468" spans="1:38">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row>
    <row r="469" spans="1:38">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row>
    <row r="470" spans="1:38">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row>
    <row r="471" spans="1:38">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row>
    <row r="472" spans="1:38">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row>
    <row r="473" spans="1:38">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row>
    <row r="474" spans="1:38">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row>
    <row r="475" spans="1:38">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row>
    <row r="476" spans="1:38">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row>
    <row r="477" spans="1:38">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row>
    <row r="478" spans="1:38">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row>
    <row r="479" spans="1:38">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row>
    <row r="480" spans="1:38">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row>
    <row r="481" spans="1:38">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row>
    <row r="482" spans="1:38">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row>
    <row r="483" spans="1:38">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row>
    <row r="484" spans="1:38">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row>
    <row r="485" spans="1:38">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row>
    <row r="486" spans="1:38">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row>
    <row r="487" spans="1:38">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row>
    <row r="488" spans="1:38">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row>
    <row r="489" spans="1:38">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row>
    <row r="490" spans="1:38">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row>
    <row r="491" spans="1:38">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row>
    <row r="492" spans="1:38">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row>
    <row r="493" spans="1:38">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row>
    <row r="494" spans="1:38">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row>
    <row r="495" spans="1:38">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row>
    <row r="496" spans="1:38">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row>
    <row r="497" spans="1:38">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row>
    <row r="498" spans="1:38">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row>
    <row r="499" spans="1:38">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row>
    <row r="500" spans="1:38">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row>
    <row r="501" spans="1:38">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c r="AJ501" s="27"/>
      <c r="AK501" s="27"/>
      <c r="AL501" s="27"/>
    </row>
    <row r="502" spans="1:38">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7"/>
      <c r="AL502" s="27"/>
    </row>
    <row r="503" spans="1:38">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c r="AJ503" s="27"/>
      <c r="AK503" s="27"/>
      <c r="AL503" s="27"/>
    </row>
    <row r="504" spans="1:38">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c r="AJ504" s="27"/>
      <c r="AK504" s="27"/>
      <c r="AL504" s="27"/>
    </row>
    <row r="505" spans="1:38">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c r="AJ505" s="27"/>
      <c r="AK505" s="27"/>
      <c r="AL505" s="27"/>
    </row>
    <row r="506" spans="1:38">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c r="AJ506" s="27"/>
      <c r="AK506" s="27"/>
      <c r="AL506" s="27"/>
    </row>
    <row r="507" spans="1:38">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c r="AJ507" s="27"/>
      <c r="AK507" s="27"/>
      <c r="AL507" s="27"/>
    </row>
    <row r="508" spans="1:38">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c r="AJ508" s="27"/>
      <c r="AK508" s="27"/>
      <c r="AL508" s="27"/>
    </row>
    <row r="509" spans="1:38">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c r="AJ509" s="27"/>
      <c r="AK509" s="27"/>
      <c r="AL509" s="27"/>
    </row>
    <row r="510" spans="1:38">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7"/>
      <c r="AK510" s="27"/>
      <c r="AL510" s="27"/>
    </row>
    <row r="511" spans="1:38">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c r="AJ511" s="27"/>
      <c r="AK511" s="27"/>
      <c r="AL511" s="27"/>
    </row>
    <row r="512" spans="1:38">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c r="AJ512" s="27"/>
      <c r="AK512" s="27"/>
      <c r="AL512" s="27"/>
    </row>
    <row r="513" spans="1:38">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c r="AJ513" s="27"/>
      <c r="AK513" s="27"/>
      <c r="AL513" s="27"/>
    </row>
    <row r="514" spans="1:38">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c r="AJ514" s="27"/>
      <c r="AK514" s="27"/>
      <c r="AL514" s="27"/>
    </row>
    <row r="515" spans="1:38">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7"/>
      <c r="AL515" s="27"/>
    </row>
    <row r="516" spans="1:38">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c r="AJ516" s="27"/>
      <c r="AK516" s="27"/>
      <c r="AL516" s="27"/>
    </row>
    <row r="517" spans="1:38">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c r="AJ517" s="27"/>
      <c r="AK517" s="27"/>
      <c r="AL517" s="27"/>
    </row>
    <row r="518" spans="1:38">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c r="AJ518" s="27"/>
      <c r="AK518" s="27"/>
      <c r="AL518" s="27"/>
    </row>
    <row r="519" spans="1:38">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c r="AJ519" s="27"/>
      <c r="AK519" s="27"/>
      <c r="AL519" s="27"/>
    </row>
    <row r="520" spans="1:38">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c r="AJ520" s="27"/>
      <c r="AK520" s="27"/>
      <c r="AL520" s="27"/>
    </row>
    <row r="521" spans="1:38">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c r="AJ521" s="27"/>
      <c r="AK521" s="27"/>
      <c r="AL521" s="27"/>
    </row>
    <row r="522" spans="1:38">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c r="AJ522" s="27"/>
      <c r="AK522" s="27"/>
      <c r="AL522" s="27"/>
    </row>
    <row r="523" spans="1:38">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c r="AJ523" s="27"/>
      <c r="AK523" s="27"/>
      <c r="AL523" s="27"/>
    </row>
    <row r="524" spans="1:38">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c r="AJ524" s="27"/>
      <c r="AK524" s="27"/>
      <c r="AL524" s="27"/>
    </row>
    <row r="525" spans="1:38">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c r="AJ525" s="27"/>
      <c r="AK525" s="27"/>
      <c r="AL525" s="27"/>
    </row>
    <row r="526" spans="1:38">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c r="AJ526" s="27"/>
      <c r="AK526" s="27"/>
      <c r="AL526" s="27"/>
    </row>
    <row r="527" spans="1:38">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c r="AJ527" s="27"/>
      <c r="AK527" s="27"/>
      <c r="AL527" s="27"/>
    </row>
    <row r="528" spans="1:38">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c r="AJ528" s="27"/>
      <c r="AK528" s="27"/>
      <c r="AL528" s="27"/>
    </row>
    <row r="529" spans="1:38">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c r="AJ529" s="27"/>
      <c r="AK529" s="27"/>
      <c r="AL529" s="27"/>
    </row>
    <row r="530" spans="1:38">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c r="AJ530" s="27"/>
      <c r="AK530" s="27"/>
      <c r="AL530" s="27"/>
    </row>
    <row r="531" spans="1:38">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c r="AJ531" s="27"/>
      <c r="AK531" s="27"/>
      <c r="AL531" s="27"/>
    </row>
    <row r="532" spans="1:38">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c r="AJ532" s="27"/>
      <c r="AK532" s="27"/>
      <c r="AL532" s="27"/>
    </row>
    <row r="533" spans="1:38">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27"/>
      <c r="AJ533" s="27"/>
      <c r="AK533" s="27"/>
      <c r="AL533" s="27"/>
    </row>
    <row r="534" spans="1:38">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c r="AE534" s="27"/>
      <c r="AF534" s="27"/>
      <c r="AG534" s="27"/>
      <c r="AH534" s="27"/>
      <c r="AI534" s="27"/>
      <c r="AJ534" s="27"/>
      <c r="AK534" s="27"/>
      <c r="AL534" s="27"/>
    </row>
    <row r="535" spans="1:38">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c r="AE535" s="27"/>
      <c r="AF535" s="27"/>
      <c r="AG535" s="27"/>
      <c r="AH535" s="27"/>
      <c r="AI535" s="27"/>
      <c r="AJ535" s="27"/>
      <c r="AK535" s="27"/>
      <c r="AL535" s="27"/>
    </row>
    <row r="536" spans="1:38">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27"/>
      <c r="AJ536" s="27"/>
      <c r="AK536" s="27"/>
      <c r="AL536" s="27"/>
    </row>
    <row r="537" spans="1:38">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c r="AE537" s="27"/>
      <c r="AF537" s="27"/>
      <c r="AG537" s="27"/>
      <c r="AH537" s="27"/>
      <c r="AI537" s="27"/>
      <c r="AJ537" s="27"/>
      <c r="AK537" s="27"/>
      <c r="AL537" s="27"/>
    </row>
    <row r="538" spans="1:38">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c r="AG538" s="27"/>
      <c r="AH538" s="27"/>
      <c r="AI538" s="27"/>
      <c r="AJ538" s="27"/>
      <c r="AK538" s="27"/>
      <c r="AL538" s="27"/>
    </row>
    <row r="539" spans="1:38">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c r="AE539" s="27"/>
      <c r="AF539" s="27"/>
      <c r="AG539" s="27"/>
      <c r="AH539" s="27"/>
      <c r="AI539" s="27"/>
      <c r="AJ539" s="27"/>
      <c r="AK539" s="27"/>
      <c r="AL539" s="27"/>
    </row>
    <row r="540" spans="1:38">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c r="AG540" s="27"/>
      <c r="AH540" s="27"/>
      <c r="AI540" s="27"/>
      <c r="AJ540" s="27"/>
      <c r="AK540" s="27"/>
      <c r="AL540" s="27"/>
    </row>
    <row r="541" spans="1:38">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27"/>
      <c r="AJ541" s="27"/>
      <c r="AK541" s="27"/>
      <c r="AL541" s="27"/>
    </row>
    <row r="542" spans="1:38">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c r="AE542" s="27"/>
      <c r="AF542" s="27"/>
      <c r="AG542" s="27"/>
      <c r="AH542" s="27"/>
      <c r="AI542" s="27"/>
      <c r="AJ542" s="27"/>
      <c r="AK542" s="27"/>
      <c r="AL542" s="27"/>
    </row>
    <row r="543" spans="1:38">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c r="AE543" s="27"/>
      <c r="AF543" s="27"/>
      <c r="AG543" s="27"/>
      <c r="AH543" s="27"/>
      <c r="AI543" s="27"/>
      <c r="AJ543" s="27"/>
      <c r="AK543" s="27"/>
      <c r="AL543" s="27"/>
    </row>
    <row r="544" spans="1:38">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c r="AE544" s="27"/>
      <c r="AF544" s="27"/>
      <c r="AG544" s="27"/>
      <c r="AH544" s="27"/>
      <c r="AI544" s="27"/>
      <c r="AJ544" s="27"/>
      <c r="AK544" s="27"/>
      <c r="AL544" s="27"/>
    </row>
    <row r="545" spans="1:38">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c r="AE545" s="27"/>
      <c r="AF545" s="27"/>
      <c r="AG545" s="27"/>
      <c r="AH545" s="27"/>
      <c r="AI545" s="27"/>
      <c r="AJ545" s="27"/>
      <c r="AK545" s="27"/>
      <c r="AL545" s="27"/>
    </row>
    <row r="546" spans="1:38">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c r="AE546" s="27"/>
      <c r="AF546" s="27"/>
      <c r="AG546" s="27"/>
      <c r="AH546" s="27"/>
      <c r="AI546" s="27"/>
      <c r="AJ546" s="27"/>
      <c r="AK546" s="27"/>
      <c r="AL546" s="27"/>
    </row>
    <row r="547" spans="1:38">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c r="AE547" s="27"/>
      <c r="AF547" s="27"/>
      <c r="AG547" s="27"/>
      <c r="AH547" s="27"/>
      <c r="AI547" s="27"/>
      <c r="AJ547" s="27"/>
      <c r="AK547" s="27"/>
      <c r="AL547" s="27"/>
    </row>
    <row r="548" spans="1:38">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c r="AE548" s="27"/>
      <c r="AF548" s="27"/>
      <c r="AG548" s="27"/>
      <c r="AH548" s="27"/>
      <c r="AI548" s="27"/>
      <c r="AJ548" s="27"/>
      <c r="AK548" s="27"/>
      <c r="AL548" s="27"/>
    </row>
    <row r="549" spans="1:38">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c r="AE549" s="27"/>
      <c r="AF549" s="27"/>
      <c r="AG549" s="27"/>
      <c r="AH549" s="27"/>
      <c r="AI549" s="27"/>
      <c r="AJ549" s="27"/>
      <c r="AK549" s="27"/>
      <c r="AL549" s="27"/>
    </row>
    <row r="550" spans="1:38">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c r="AE550" s="27"/>
      <c r="AF550" s="27"/>
      <c r="AG550" s="27"/>
      <c r="AH550" s="27"/>
      <c r="AI550" s="27"/>
      <c r="AJ550" s="27"/>
      <c r="AK550" s="27"/>
      <c r="AL550" s="27"/>
    </row>
    <row r="551" spans="1:38">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27"/>
      <c r="AJ551" s="27"/>
      <c r="AK551" s="27"/>
      <c r="AL551" s="27"/>
    </row>
    <row r="552" spans="1:38">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c r="AE552" s="27"/>
      <c r="AF552" s="27"/>
      <c r="AG552" s="27"/>
      <c r="AH552" s="27"/>
      <c r="AI552" s="27"/>
      <c r="AJ552" s="27"/>
      <c r="AK552" s="27"/>
      <c r="AL552" s="27"/>
    </row>
    <row r="553" spans="1:38">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c r="AE553" s="27"/>
      <c r="AF553" s="27"/>
      <c r="AG553" s="27"/>
      <c r="AH553" s="27"/>
      <c r="AI553" s="27"/>
      <c r="AJ553" s="27"/>
      <c r="AK553" s="27"/>
      <c r="AL553" s="27"/>
    </row>
    <row r="554" spans="1:38">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c r="AE554" s="27"/>
      <c r="AF554" s="27"/>
      <c r="AG554" s="27"/>
      <c r="AH554" s="27"/>
      <c r="AI554" s="27"/>
      <c r="AJ554" s="27"/>
      <c r="AK554" s="27"/>
      <c r="AL554" s="27"/>
    </row>
    <row r="555" spans="1:38">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27"/>
      <c r="AJ555" s="27"/>
      <c r="AK555" s="27"/>
      <c r="AL555" s="27"/>
    </row>
    <row r="556" spans="1:38">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c r="AE556" s="27"/>
      <c r="AF556" s="27"/>
      <c r="AG556" s="27"/>
      <c r="AH556" s="27"/>
      <c r="AI556" s="27"/>
      <c r="AJ556" s="27"/>
      <c r="AK556" s="27"/>
      <c r="AL556" s="27"/>
    </row>
    <row r="557" spans="1:38">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c r="AE557" s="27"/>
      <c r="AF557" s="27"/>
      <c r="AG557" s="27"/>
      <c r="AH557" s="27"/>
      <c r="AI557" s="27"/>
      <c r="AJ557" s="27"/>
      <c r="AK557" s="27"/>
      <c r="AL557" s="27"/>
    </row>
    <row r="558" spans="1:38">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c r="AE558" s="27"/>
      <c r="AF558" s="27"/>
      <c r="AG558" s="27"/>
      <c r="AH558" s="27"/>
      <c r="AI558" s="27"/>
      <c r="AJ558" s="27"/>
      <c r="AK558" s="27"/>
      <c r="AL558" s="27"/>
    </row>
    <row r="559" spans="1:38">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c r="AE559" s="27"/>
      <c r="AF559" s="27"/>
      <c r="AG559" s="27"/>
      <c r="AH559" s="27"/>
      <c r="AI559" s="27"/>
      <c r="AJ559" s="27"/>
      <c r="AK559" s="27"/>
      <c r="AL559" s="27"/>
    </row>
    <row r="560" spans="1:38">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27"/>
      <c r="AJ560" s="27"/>
      <c r="AK560" s="27"/>
      <c r="AL560" s="27"/>
    </row>
    <row r="561" spans="1:38">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c r="AE561" s="27"/>
      <c r="AF561" s="27"/>
      <c r="AG561" s="27"/>
      <c r="AH561" s="27"/>
      <c r="AI561" s="27"/>
      <c r="AJ561" s="27"/>
      <c r="AK561" s="27"/>
      <c r="AL561" s="27"/>
    </row>
    <row r="562" spans="1:38">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c r="AE562" s="27"/>
      <c r="AF562" s="27"/>
      <c r="AG562" s="27"/>
      <c r="AH562" s="27"/>
      <c r="AI562" s="27"/>
      <c r="AJ562" s="27"/>
      <c r="AK562" s="27"/>
      <c r="AL562" s="27"/>
    </row>
    <row r="563" spans="1:38">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c r="AE563" s="27"/>
      <c r="AF563" s="27"/>
      <c r="AG563" s="27"/>
      <c r="AH563" s="27"/>
      <c r="AI563" s="27"/>
      <c r="AJ563" s="27"/>
      <c r="AK563" s="27"/>
      <c r="AL563" s="27"/>
    </row>
    <row r="564" spans="1:38">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c r="AE564" s="27"/>
      <c r="AF564" s="27"/>
      <c r="AG564" s="27"/>
      <c r="AH564" s="27"/>
      <c r="AI564" s="27"/>
      <c r="AJ564" s="27"/>
      <c r="AK564" s="27"/>
      <c r="AL564" s="27"/>
    </row>
    <row r="565" spans="1:38">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c r="AE565" s="27"/>
      <c r="AF565" s="27"/>
      <c r="AG565" s="27"/>
      <c r="AH565" s="27"/>
      <c r="AI565" s="27"/>
      <c r="AJ565" s="27"/>
      <c r="AK565" s="27"/>
      <c r="AL565" s="27"/>
    </row>
    <row r="566" spans="1:38">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27"/>
      <c r="AJ566" s="27"/>
      <c r="AK566" s="27"/>
      <c r="AL566" s="27"/>
    </row>
    <row r="567" spans="1:38">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c r="AE567" s="27"/>
      <c r="AF567" s="27"/>
      <c r="AG567" s="27"/>
      <c r="AH567" s="27"/>
      <c r="AI567" s="27"/>
      <c r="AJ567" s="27"/>
      <c r="AK567" s="27"/>
      <c r="AL567" s="27"/>
    </row>
    <row r="568" spans="1:38">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c r="AE568" s="27"/>
      <c r="AF568" s="27"/>
      <c r="AG568" s="27"/>
      <c r="AH568" s="27"/>
      <c r="AI568" s="27"/>
      <c r="AJ568" s="27"/>
      <c r="AK568" s="27"/>
      <c r="AL568" s="27"/>
    </row>
    <row r="569" spans="1:38">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c r="AE569" s="27"/>
      <c r="AF569" s="27"/>
      <c r="AG569" s="27"/>
      <c r="AH569" s="27"/>
      <c r="AI569" s="27"/>
      <c r="AJ569" s="27"/>
      <c r="AK569" s="27"/>
      <c r="AL569" s="27"/>
    </row>
    <row r="570" spans="1:38">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c r="AE570" s="27"/>
      <c r="AF570" s="27"/>
      <c r="AG570" s="27"/>
      <c r="AH570" s="27"/>
      <c r="AI570" s="27"/>
      <c r="AJ570" s="27"/>
      <c r="AK570" s="27"/>
      <c r="AL570" s="27"/>
    </row>
    <row r="571" spans="1:38">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27"/>
      <c r="AJ571" s="27"/>
      <c r="AK571" s="27"/>
      <c r="AL571" s="27"/>
    </row>
    <row r="572" spans="1:38">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c r="AE572" s="27"/>
      <c r="AF572" s="27"/>
      <c r="AG572" s="27"/>
      <c r="AH572" s="27"/>
      <c r="AI572" s="27"/>
      <c r="AJ572" s="27"/>
      <c r="AK572" s="27"/>
      <c r="AL572" s="27"/>
    </row>
    <row r="573" spans="1:38">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7"/>
      <c r="AI573" s="27"/>
      <c r="AJ573" s="27"/>
      <c r="AK573" s="27"/>
      <c r="AL573" s="27"/>
    </row>
    <row r="574" spans="1:38">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c r="AE574" s="27"/>
      <c r="AF574" s="27"/>
      <c r="AG574" s="27"/>
      <c r="AH574" s="27"/>
      <c r="AI574" s="27"/>
      <c r="AJ574" s="27"/>
      <c r="AK574" s="27"/>
      <c r="AL574" s="27"/>
    </row>
    <row r="575" spans="1:38">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c r="AE575" s="27"/>
      <c r="AF575" s="27"/>
      <c r="AG575" s="27"/>
      <c r="AH575" s="27"/>
      <c r="AI575" s="27"/>
      <c r="AJ575" s="27"/>
      <c r="AK575" s="27"/>
      <c r="AL575" s="27"/>
    </row>
    <row r="576" spans="1:38">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c r="AJ576" s="27"/>
      <c r="AK576" s="27"/>
      <c r="AL576" s="27"/>
    </row>
    <row r="577" spans="1:38">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27"/>
      <c r="AJ577" s="27"/>
      <c r="AK577" s="27"/>
      <c r="AL577" s="27"/>
    </row>
    <row r="578" spans="1:38">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27"/>
      <c r="AJ578" s="27"/>
      <c r="AK578" s="27"/>
      <c r="AL578" s="27"/>
    </row>
    <row r="579" spans="1:38">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27"/>
      <c r="AJ579" s="27"/>
      <c r="AK579" s="27"/>
      <c r="AL579" s="27"/>
    </row>
    <row r="580" spans="1:38">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27"/>
      <c r="AJ580" s="27"/>
      <c r="AK580" s="27"/>
      <c r="AL580" s="27"/>
    </row>
    <row r="581" spans="1:38">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27"/>
      <c r="AJ581" s="27"/>
      <c r="AK581" s="27"/>
      <c r="AL581" s="27"/>
    </row>
    <row r="582" spans="1:38">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c r="AJ582" s="27"/>
      <c r="AK582" s="27"/>
      <c r="AL582" s="27"/>
    </row>
    <row r="583" spans="1:38">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c r="AJ583" s="27"/>
      <c r="AK583" s="27"/>
      <c r="AL583" s="27"/>
    </row>
    <row r="584" spans="1:38">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c r="AJ584" s="27"/>
      <c r="AK584" s="27"/>
      <c r="AL584" s="27"/>
    </row>
    <row r="585" spans="1:38">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c r="AJ585" s="27"/>
      <c r="AK585" s="27"/>
      <c r="AL585" s="27"/>
    </row>
    <row r="586" spans="1:38">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K586" s="27"/>
      <c r="AL586" s="27"/>
    </row>
    <row r="587" spans="1:38">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27"/>
      <c r="AJ587" s="27"/>
      <c r="AK587" s="27"/>
      <c r="AL587" s="27"/>
    </row>
    <row r="588" spans="1:38">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c r="AJ588" s="27"/>
      <c r="AK588" s="27"/>
      <c r="AL588" s="27"/>
    </row>
    <row r="589" spans="1:38">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27"/>
      <c r="AJ589" s="27"/>
      <c r="AK589" s="27"/>
      <c r="AL589" s="27"/>
    </row>
    <row r="590" spans="1:38">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27"/>
      <c r="AJ590" s="27"/>
      <c r="AK590" s="27"/>
      <c r="AL590" s="27"/>
    </row>
    <row r="591" spans="1:38">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27"/>
      <c r="AJ591" s="27"/>
      <c r="AK591" s="27"/>
      <c r="AL591" s="27"/>
    </row>
    <row r="592" spans="1:38">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27"/>
      <c r="AJ592" s="27"/>
      <c r="AK592" s="27"/>
      <c r="AL592" s="27"/>
    </row>
    <row r="593" spans="1:38">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27"/>
      <c r="AJ593" s="27"/>
      <c r="AK593" s="27"/>
      <c r="AL593" s="27"/>
    </row>
    <row r="594" spans="1:38">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27"/>
      <c r="AJ594" s="27"/>
      <c r="AK594" s="27"/>
      <c r="AL594" s="27"/>
    </row>
    <row r="595" spans="1:38">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27"/>
      <c r="AJ595" s="27"/>
      <c r="AK595" s="27"/>
      <c r="AL595" s="27"/>
    </row>
    <row r="596" spans="1:38">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c r="AJ596" s="27"/>
      <c r="AK596" s="27"/>
      <c r="AL596" s="27"/>
    </row>
    <row r="597" spans="1:38">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27"/>
      <c r="AJ597" s="27"/>
      <c r="AK597" s="27"/>
      <c r="AL597" s="27"/>
    </row>
    <row r="598" spans="1:38">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27"/>
      <c r="AJ598" s="27"/>
      <c r="AK598" s="27"/>
      <c r="AL598" s="27"/>
    </row>
    <row r="599" spans="1:38">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27"/>
      <c r="AJ599" s="27"/>
      <c r="AK599" s="27"/>
      <c r="AL599" s="27"/>
    </row>
    <row r="600" spans="1:38">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27"/>
      <c r="AJ600" s="27"/>
      <c r="AK600" s="27"/>
      <c r="AL600" s="27"/>
    </row>
    <row r="601" spans="1:38">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27"/>
      <c r="AJ601" s="27"/>
      <c r="AK601" s="27"/>
      <c r="AL601" s="27"/>
    </row>
    <row r="602" spans="1:38">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c r="AJ602" s="27"/>
      <c r="AK602" s="27"/>
      <c r="AL602" s="27"/>
    </row>
    <row r="603" spans="1:38">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27"/>
      <c r="AJ603" s="27"/>
      <c r="AK603" s="27"/>
      <c r="AL603" s="27"/>
    </row>
    <row r="604" spans="1:38">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c r="AJ604" s="27"/>
      <c r="AK604" s="27"/>
      <c r="AL604" s="27"/>
    </row>
    <row r="605" spans="1:38">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27"/>
      <c r="AJ605" s="27"/>
      <c r="AK605" s="27"/>
      <c r="AL605" s="27"/>
    </row>
    <row r="606" spans="1:38">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c r="AJ606" s="27"/>
      <c r="AK606" s="27"/>
      <c r="AL606" s="27"/>
    </row>
    <row r="607" spans="1:38">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27"/>
      <c r="AJ607" s="27"/>
      <c r="AK607" s="27"/>
      <c r="AL607" s="27"/>
    </row>
    <row r="608" spans="1:38">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c r="AJ608" s="27"/>
      <c r="AK608" s="27"/>
      <c r="AL608" s="27"/>
    </row>
    <row r="609" spans="1:38">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27"/>
      <c r="AJ609" s="27"/>
      <c r="AK609" s="27"/>
      <c r="AL609" s="27"/>
    </row>
    <row r="610" spans="1:38">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c r="AJ610" s="27"/>
      <c r="AK610" s="27"/>
      <c r="AL610" s="27"/>
    </row>
    <row r="611" spans="1:38">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c r="AJ611" s="27"/>
      <c r="AK611" s="27"/>
      <c r="AL611" s="27"/>
    </row>
    <row r="612" spans="1:38">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c r="AJ612" s="27"/>
      <c r="AK612" s="27"/>
      <c r="AL612" s="27"/>
    </row>
    <row r="613" spans="1:38">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c r="AJ613" s="27"/>
      <c r="AK613" s="27"/>
      <c r="AL613" s="27"/>
    </row>
    <row r="614" spans="1:38">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27"/>
      <c r="AJ614" s="27"/>
      <c r="AK614" s="27"/>
      <c r="AL614" s="27"/>
    </row>
    <row r="615" spans="1:38">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c r="AJ615" s="27"/>
      <c r="AK615" s="27"/>
      <c r="AL615" s="27"/>
    </row>
    <row r="616" spans="1:38">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c r="AE616" s="27"/>
      <c r="AF616" s="27"/>
      <c r="AG616" s="27"/>
      <c r="AH616" s="27"/>
      <c r="AI616" s="27"/>
      <c r="AJ616" s="27"/>
      <c r="AK616" s="27"/>
      <c r="AL616" s="27"/>
    </row>
    <row r="617" spans="1:38">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c r="AE617" s="27"/>
      <c r="AF617" s="27"/>
      <c r="AG617" s="27"/>
      <c r="AH617" s="27"/>
      <c r="AI617" s="27"/>
      <c r="AJ617" s="27"/>
      <c r="AK617" s="27"/>
      <c r="AL617" s="27"/>
    </row>
    <row r="618" spans="1:38">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c r="AE618" s="27"/>
      <c r="AF618" s="27"/>
      <c r="AG618" s="27"/>
      <c r="AH618" s="27"/>
      <c r="AI618" s="27"/>
      <c r="AJ618" s="27"/>
      <c r="AK618" s="27"/>
      <c r="AL618" s="27"/>
    </row>
    <row r="619" spans="1:38">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c r="AE619" s="27"/>
      <c r="AF619" s="27"/>
      <c r="AG619" s="27"/>
      <c r="AH619" s="27"/>
      <c r="AI619" s="27"/>
      <c r="AJ619" s="27"/>
      <c r="AK619" s="27"/>
      <c r="AL619" s="27"/>
    </row>
    <row r="620" spans="1:38">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c r="AE620" s="27"/>
      <c r="AF620" s="27"/>
      <c r="AG620" s="27"/>
      <c r="AH620" s="27"/>
      <c r="AI620" s="27"/>
      <c r="AJ620" s="27"/>
      <c r="AK620" s="27"/>
      <c r="AL620" s="27"/>
    </row>
    <row r="621" spans="1:38">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c r="AE621" s="27"/>
      <c r="AF621" s="27"/>
      <c r="AG621" s="27"/>
      <c r="AH621" s="27"/>
      <c r="AI621" s="27"/>
      <c r="AJ621" s="27"/>
      <c r="AK621" s="27"/>
      <c r="AL621" s="27"/>
    </row>
    <row r="622" spans="1:38">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c r="AE622" s="27"/>
      <c r="AF622" s="27"/>
      <c r="AG622" s="27"/>
      <c r="AH622" s="27"/>
      <c r="AI622" s="27"/>
      <c r="AJ622" s="27"/>
      <c r="AK622" s="27"/>
      <c r="AL622" s="27"/>
    </row>
    <row r="623" spans="1:38">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7"/>
      <c r="AK623" s="27"/>
      <c r="AL623" s="27"/>
    </row>
    <row r="624" spans="1:38">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7"/>
      <c r="AK624" s="27"/>
      <c r="AL624" s="27"/>
    </row>
    <row r="625" spans="1:38">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7"/>
      <c r="AK625" s="27"/>
      <c r="AL625" s="27"/>
    </row>
    <row r="626" spans="1:38">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7"/>
      <c r="AK626" s="27"/>
      <c r="AL626" s="27"/>
    </row>
    <row r="627" spans="1:38">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7"/>
      <c r="AK627" s="27"/>
      <c r="AL627" s="27"/>
    </row>
    <row r="628" spans="1:38">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7"/>
      <c r="AK628" s="27"/>
      <c r="AL628" s="27"/>
    </row>
    <row r="629" spans="1:38">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7"/>
      <c r="AK629" s="27"/>
      <c r="AL629" s="27"/>
    </row>
    <row r="630" spans="1:38">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7"/>
      <c r="AK630" s="27"/>
      <c r="AL630" s="27"/>
    </row>
    <row r="631" spans="1:38">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c r="AE631" s="27"/>
      <c r="AF631" s="27"/>
      <c r="AG631" s="27"/>
      <c r="AH631" s="27"/>
      <c r="AI631" s="27"/>
      <c r="AJ631" s="27"/>
      <c r="AK631" s="27"/>
      <c r="AL631" s="27"/>
    </row>
    <row r="632" spans="1:38">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c r="AE632" s="27"/>
      <c r="AF632" s="27"/>
      <c r="AG632" s="27"/>
      <c r="AH632" s="27"/>
      <c r="AI632" s="27"/>
      <c r="AJ632" s="27"/>
      <c r="AK632" s="27"/>
      <c r="AL632" s="27"/>
    </row>
    <row r="633" spans="1:38">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c r="AE633" s="27"/>
      <c r="AF633" s="27"/>
      <c r="AG633" s="27"/>
      <c r="AH633" s="27"/>
      <c r="AI633" s="27"/>
      <c r="AJ633" s="27"/>
      <c r="AK633" s="27"/>
      <c r="AL633" s="27"/>
    </row>
    <row r="634" spans="1:38">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c r="AE634" s="27"/>
      <c r="AF634" s="27"/>
      <c r="AG634" s="27"/>
      <c r="AH634" s="27"/>
      <c r="AI634" s="27"/>
      <c r="AJ634" s="27"/>
      <c r="AK634" s="27"/>
      <c r="AL634" s="27"/>
    </row>
    <row r="635" spans="1:38">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c r="AE635" s="27"/>
      <c r="AF635" s="27"/>
      <c r="AG635" s="27"/>
      <c r="AH635" s="27"/>
      <c r="AI635" s="27"/>
      <c r="AJ635" s="27"/>
      <c r="AK635" s="27"/>
      <c r="AL635" s="27"/>
    </row>
    <row r="636" spans="1:38">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c r="AE636" s="27"/>
      <c r="AF636" s="27"/>
      <c r="AG636" s="27"/>
      <c r="AH636" s="27"/>
      <c r="AI636" s="27"/>
      <c r="AJ636" s="27"/>
      <c r="AK636" s="27"/>
      <c r="AL636" s="27"/>
    </row>
    <row r="637" spans="1:38">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c r="AE637" s="27"/>
      <c r="AF637" s="27"/>
      <c r="AG637" s="27"/>
      <c r="AH637" s="27"/>
      <c r="AI637" s="27"/>
      <c r="AJ637" s="27"/>
      <c r="AK637" s="27"/>
      <c r="AL637" s="27"/>
    </row>
    <row r="638" spans="1:38">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c r="AE638" s="27"/>
      <c r="AF638" s="27"/>
      <c r="AG638" s="27"/>
      <c r="AH638" s="27"/>
      <c r="AI638" s="27"/>
      <c r="AJ638" s="27"/>
      <c r="AK638" s="27"/>
      <c r="AL638" s="27"/>
    </row>
    <row r="639" spans="1:38">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c r="AE639" s="27"/>
      <c r="AF639" s="27"/>
      <c r="AG639" s="27"/>
      <c r="AH639" s="27"/>
      <c r="AI639" s="27"/>
      <c r="AJ639" s="27"/>
      <c r="AK639" s="27"/>
      <c r="AL639" s="27"/>
    </row>
    <row r="640" spans="1:38">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c r="AE640" s="27"/>
      <c r="AF640" s="27"/>
      <c r="AG640" s="27"/>
      <c r="AH640" s="27"/>
      <c r="AI640" s="27"/>
      <c r="AJ640" s="27"/>
      <c r="AK640" s="27"/>
      <c r="AL640" s="27"/>
    </row>
    <row r="641" spans="1:38">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c r="AE641" s="27"/>
      <c r="AF641" s="27"/>
      <c r="AG641" s="27"/>
      <c r="AH641" s="27"/>
      <c r="AI641" s="27"/>
      <c r="AJ641" s="27"/>
      <c r="AK641" s="27"/>
      <c r="AL641" s="27"/>
    </row>
    <row r="642" spans="1:38">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c r="AE642" s="27"/>
      <c r="AF642" s="27"/>
      <c r="AG642" s="27"/>
      <c r="AH642" s="27"/>
      <c r="AI642" s="27"/>
      <c r="AJ642" s="27"/>
      <c r="AK642" s="27"/>
      <c r="AL642" s="27"/>
    </row>
    <row r="643" spans="1:38">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c r="AE643" s="27"/>
      <c r="AF643" s="27"/>
      <c r="AG643" s="27"/>
      <c r="AH643" s="27"/>
      <c r="AI643" s="27"/>
      <c r="AJ643" s="27"/>
      <c r="AK643" s="27"/>
      <c r="AL643" s="27"/>
    </row>
    <row r="644" spans="1:38">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c r="AE644" s="27"/>
      <c r="AF644" s="27"/>
      <c r="AG644" s="27"/>
      <c r="AH644" s="27"/>
      <c r="AI644" s="27"/>
      <c r="AJ644" s="27"/>
      <c r="AK644" s="27"/>
      <c r="AL644" s="27"/>
    </row>
    <row r="645" spans="1:38">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c r="AE645" s="27"/>
      <c r="AF645" s="27"/>
      <c r="AG645" s="27"/>
      <c r="AH645" s="27"/>
      <c r="AI645" s="27"/>
      <c r="AJ645" s="27"/>
      <c r="AK645" s="27"/>
      <c r="AL645" s="27"/>
    </row>
    <row r="646" spans="1:38">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c r="AE646" s="27"/>
      <c r="AF646" s="27"/>
      <c r="AG646" s="27"/>
      <c r="AH646" s="27"/>
      <c r="AI646" s="27"/>
      <c r="AJ646" s="27"/>
      <c r="AK646" s="27"/>
      <c r="AL646" s="27"/>
    </row>
    <row r="647" spans="1:38">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c r="AE647" s="27"/>
      <c r="AF647" s="27"/>
      <c r="AG647" s="27"/>
      <c r="AH647" s="27"/>
      <c r="AI647" s="27"/>
      <c r="AJ647" s="27"/>
      <c r="AK647" s="27"/>
      <c r="AL647" s="27"/>
    </row>
    <row r="648" spans="1:38">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c r="AE648" s="27"/>
      <c r="AF648" s="27"/>
      <c r="AG648" s="27"/>
      <c r="AH648" s="27"/>
      <c r="AI648" s="27"/>
      <c r="AJ648" s="27"/>
      <c r="AK648" s="27"/>
      <c r="AL648" s="27"/>
    </row>
    <row r="649" spans="1:38">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c r="AE649" s="27"/>
      <c r="AF649" s="27"/>
      <c r="AG649" s="27"/>
      <c r="AH649" s="27"/>
      <c r="AI649" s="27"/>
      <c r="AJ649" s="27"/>
      <c r="AK649" s="27"/>
      <c r="AL649" s="27"/>
    </row>
    <row r="650" spans="1:38">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c r="AE650" s="27"/>
      <c r="AF650" s="27"/>
      <c r="AG650" s="27"/>
      <c r="AH650" s="27"/>
      <c r="AI650" s="27"/>
      <c r="AJ650" s="27"/>
      <c r="AK650" s="27"/>
      <c r="AL650" s="27"/>
    </row>
    <row r="651" spans="1:38">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c r="AE651" s="27"/>
      <c r="AF651" s="27"/>
      <c r="AG651" s="27"/>
      <c r="AH651" s="27"/>
      <c r="AI651" s="27"/>
      <c r="AJ651" s="27"/>
      <c r="AK651" s="27"/>
      <c r="AL651" s="27"/>
    </row>
    <row r="652" spans="1:38">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c r="AE652" s="27"/>
      <c r="AF652" s="27"/>
      <c r="AG652" s="27"/>
      <c r="AH652" s="27"/>
      <c r="AI652" s="27"/>
      <c r="AJ652" s="27"/>
      <c r="AK652" s="27"/>
      <c r="AL652" s="27"/>
    </row>
    <row r="653" spans="1:38">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c r="AE653" s="27"/>
      <c r="AF653" s="27"/>
      <c r="AG653" s="27"/>
      <c r="AH653" s="27"/>
      <c r="AI653" s="27"/>
      <c r="AJ653" s="27"/>
      <c r="AK653" s="27"/>
      <c r="AL653" s="27"/>
    </row>
    <row r="654" spans="1:38">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c r="AE654" s="27"/>
      <c r="AF654" s="27"/>
      <c r="AG654" s="27"/>
      <c r="AH654" s="27"/>
      <c r="AI654" s="27"/>
      <c r="AJ654" s="27"/>
      <c r="AK654" s="27"/>
      <c r="AL654" s="27"/>
    </row>
    <row r="655" spans="1:38">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c r="AE655" s="27"/>
      <c r="AF655" s="27"/>
      <c r="AG655" s="27"/>
      <c r="AH655" s="27"/>
      <c r="AI655" s="27"/>
      <c r="AJ655" s="27"/>
      <c r="AK655" s="27"/>
      <c r="AL655" s="27"/>
    </row>
    <row r="656" spans="1:38">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c r="AE656" s="27"/>
      <c r="AF656" s="27"/>
      <c r="AG656" s="27"/>
      <c r="AH656" s="27"/>
      <c r="AI656" s="27"/>
      <c r="AJ656" s="27"/>
      <c r="AK656" s="27"/>
      <c r="AL656" s="27"/>
    </row>
    <row r="657" spans="1:38">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c r="AE657" s="27"/>
      <c r="AF657" s="27"/>
      <c r="AG657" s="27"/>
      <c r="AH657" s="27"/>
      <c r="AI657" s="27"/>
      <c r="AJ657" s="27"/>
      <c r="AK657" s="27"/>
      <c r="AL657" s="27"/>
    </row>
    <row r="658" spans="1:38">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c r="AE658" s="27"/>
      <c r="AF658" s="27"/>
      <c r="AG658" s="27"/>
      <c r="AH658" s="27"/>
      <c r="AI658" s="27"/>
      <c r="AJ658" s="27"/>
      <c r="AK658" s="27"/>
      <c r="AL658" s="27"/>
    </row>
    <row r="659" spans="1:38">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c r="AE659" s="27"/>
      <c r="AF659" s="27"/>
      <c r="AG659" s="27"/>
      <c r="AH659" s="27"/>
      <c r="AI659" s="27"/>
      <c r="AJ659" s="27"/>
      <c r="AK659" s="27"/>
      <c r="AL659" s="27"/>
    </row>
    <row r="660" spans="1:38">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c r="AE660" s="27"/>
      <c r="AF660" s="27"/>
      <c r="AG660" s="27"/>
      <c r="AH660" s="27"/>
      <c r="AI660" s="27"/>
      <c r="AJ660" s="27"/>
      <c r="AK660" s="27"/>
      <c r="AL660" s="27"/>
    </row>
    <row r="661" spans="1:38">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c r="AE661" s="27"/>
      <c r="AF661" s="27"/>
      <c r="AG661" s="27"/>
      <c r="AH661" s="27"/>
      <c r="AI661" s="27"/>
      <c r="AJ661" s="27"/>
      <c r="AK661" s="27"/>
      <c r="AL661" s="27"/>
    </row>
    <row r="662" spans="1:38">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c r="AJ662" s="27"/>
      <c r="AK662" s="27"/>
      <c r="AL662" s="27"/>
    </row>
    <row r="663" spans="1:38">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c r="AE663" s="27"/>
      <c r="AF663" s="27"/>
      <c r="AG663" s="27"/>
      <c r="AH663" s="27"/>
      <c r="AI663" s="27"/>
      <c r="AJ663" s="27"/>
      <c r="AK663" s="27"/>
      <c r="AL663" s="27"/>
    </row>
    <row r="664" spans="1:38">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c r="AE664" s="27"/>
      <c r="AF664" s="27"/>
      <c r="AG664" s="27"/>
      <c r="AH664" s="27"/>
      <c r="AI664" s="27"/>
      <c r="AJ664" s="27"/>
      <c r="AK664" s="27"/>
      <c r="AL664" s="27"/>
    </row>
    <row r="665" spans="1:38">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c r="AE665" s="27"/>
      <c r="AF665" s="27"/>
      <c r="AG665" s="27"/>
      <c r="AH665" s="27"/>
      <c r="AI665" s="27"/>
      <c r="AJ665" s="27"/>
      <c r="AK665" s="27"/>
      <c r="AL665" s="27"/>
    </row>
    <row r="666" spans="1:38">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c r="AE666" s="27"/>
      <c r="AF666" s="27"/>
      <c r="AG666" s="27"/>
      <c r="AH666" s="27"/>
      <c r="AI666" s="27"/>
      <c r="AJ666" s="27"/>
      <c r="AK666" s="27"/>
      <c r="AL666" s="27"/>
    </row>
    <row r="667" spans="1:38">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c r="AE667" s="27"/>
      <c r="AF667" s="27"/>
      <c r="AG667" s="27"/>
      <c r="AH667" s="27"/>
      <c r="AI667" s="27"/>
      <c r="AJ667" s="27"/>
      <c r="AK667" s="27"/>
      <c r="AL667" s="27"/>
    </row>
    <row r="668" spans="1:38">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c r="AE668" s="27"/>
      <c r="AF668" s="27"/>
      <c r="AG668" s="27"/>
      <c r="AH668" s="27"/>
      <c r="AI668" s="27"/>
      <c r="AJ668" s="27"/>
      <c r="AK668" s="27"/>
      <c r="AL668" s="27"/>
    </row>
    <row r="669" spans="1:38">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c r="AE669" s="27"/>
      <c r="AF669" s="27"/>
      <c r="AG669" s="27"/>
      <c r="AH669" s="27"/>
      <c r="AI669" s="27"/>
      <c r="AJ669" s="27"/>
      <c r="AK669" s="27"/>
      <c r="AL669" s="27"/>
    </row>
    <row r="670" spans="1:38">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c r="AE670" s="27"/>
      <c r="AF670" s="27"/>
      <c r="AG670" s="27"/>
      <c r="AH670" s="27"/>
      <c r="AI670" s="27"/>
      <c r="AJ670" s="27"/>
      <c r="AK670" s="27"/>
      <c r="AL670" s="27"/>
    </row>
    <row r="671" spans="1:38">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c r="AE671" s="27"/>
      <c r="AF671" s="27"/>
      <c r="AG671" s="27"/>
      <c r="AH671" s="27"/>
      <c r="AI671" s="27"/>
      <c r="AJ671" s="27"/>
      <c r="AK671" s="27"/>
      <c r="AL671" s="27"/>
    </row>
    <row r="672" spans="1:38">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c r="AE672" s="27"/>
      <c r="AF672" s="27"/>
      <c r="AG672" s="27"/>
      <c r="AH672" s="27"/>
      <c r="AI672" s="27"/>
      <c r="AJ672" s="27"/>
      <c r="AK672" s="27"/>
      <c r="AL672" s="27"/>
    </row>
    <row r="673" spans="1:38">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c r="AE673" s="27"/>
      <c r="AF673" s="27"/>
      <c r="AG673" s="27"/>
      <c r="AH673" s="27"/>
      <c r="AI673" s="27"/>
      <c r="AJ673" s="27"/>
      <c r="AK673" s="27"/>
      <c r="AL673" s="27"/>
    </row>
    <row r="674" spans="1:38">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c r="AE674" s="27"/>
      <c r="AF674" s="27"/>
      <c r="AG674" s="27"/>
      <c r="AH674" s="27"/>
      <c r="AI674" s="27"/>
      <c r="AJ674" s="27"/>
      <c r="AK674" s="27"/>
      <c r="AL674" s="27"/>
    </row>
    <row r="675" spans="1:38">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c r="AE675" s="27"/>
      <c r="AF675" s="27"/>
      <c r="AG675" s="27"/>
      <c r="AH675" s="27"/>
      <c r="AI675" s="27"/>
      <c r="AJ675" s="27"/>
      <c r="AK675" s="27"/>
      <c r="AL675" s="27"/>
    </row>
    <row r="676" spans="1:38">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c r="AE676" s="27"/>
      <c r="AF676" s="27"/>
      <c r="AG676" s="27"/>
      <c r="AH676" s="27"/>
      <c r="AI676" s="27"/>
      <c r="AJ676" s="27"/>
      <c r="AK676" s="27"/>
      <c r="AL676" s="27"/>
    </row>
    <row r="677" spans="1:38">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c r="AE677" s="27"/>
      <c r="AF677" s="27"/>
      <c r="AG677" s="27"/>
      <c r="AH677" s="27"/>
      <c r="AI677" s="27"/>
      <c r="AJ677" s="27"/>
      <c r="AK677" s="27"/>
      <c r="AL677" s="27"/>
    </row>
    <row r="678" spans="1:38">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c r="AE678" s="27"/>
      <c r="AF678" s="27"/>
      <c r="AG678" s="27"/>
      <c r="AH678" s="27"/>
      <c r="AI678" s="27"/>
      <c r="AJ678" s="27"/>
      <c r="AK678" s="27"/>
      <c r="AL678" s="27"/>
    </row>
    <row r="679" spans="1:38">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c r="AE679" s="27"/>
      <c r="AF679" s="27"/>
      <c r="AG679" s="27"/>
      <c r="AH679" s="27"/>
      <c r="AI679" s="27"/>
      <c r="AJ679" s="27"/>
      <c r="AK679" s="27"/>
      <c r="AL679" s="27"/>
    </row>
    <row r="680" spans="1:38">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c r="AE680" s="27"/>
      <c r="AF680" s="27"/>
      <c r="AG680" s="27"/>
      <c r="AH680" s="27"/>
      <c r="AI680" s="27"/>
      <c r="AJ680" s="27"/>
      <c r="AK680" s="27"/>
      <c r="AL680" s="27"/>
    </row>
    <row r="681" spans="1:38">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c r="AE681" s="27"/>
      <c r="AF681" s="27"/>
      <c r="AG681" s="27"/>
      <c r="AH681" s="27"/>
      <c r="AI681" s="27"/>
      <c r="AJ681" s="27"/>
      <c r="AK681" s="27"/>
      <c r="AL681" s="27"/>
    </row>
    <row r="682" spans="1:38">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c r="AE682" s="27"/>
      <c r="AF682" s="27"/>
      <c r="AG682" s="27"/>
      <c r="AH682" s="27"/>
      <c r="AI682" s="27"/>
      <c r="AJ682" s="27"/>
      <c r="AK682" s="27"/>
      <c r="AL682" s="27"/>
    </row>
    <row r="683" spans="1:38">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c r="AE683" s="27"/>
      <c r="AF683" s="27"/>
      <c r="AG683" s="27"/>
      <c r="AH683" s="27"/>
      <c r="AI683" s="27"/>
      <c r="AJ683" s="27"/>
      <c r="AK683" s="27"/>
      <c r="AL683" s="27"/>
    </row>
    <row r="684" spans="1:38">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c r="AE684" s="27"/>
      <c r="AF684" s="27"/>
      <c r="AG684" s="27"/>
      <c r="AH684" s="27"/>
      <c r="AI684" s="27"/>
      <c r="AJ684" s="27"/>
      <c r="AK684" s="27"/>
      <c r="AL684" s="27"/>
    </row>
    <row r="685" spans="1:38">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c r="AE685" s="27"/>
      <c r="AF685" s="27"/>
      <c r="AG685" s="27"/>
      <c r="AH685" s="27"/>
      <c r="AI685" s="27"/>
      <c r="AJ685" s="27"/>
      <c r="AK685" s="27"/>
      <c r="AL685" s="27"/>
    </row>
    <row r="686" spans="1:38">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c r="AE686" s="27"/>
      <c r="AF686" s="27"/>
      <c r="AG686" s="27"/>
      <c r="AH686" s="27"/>
      <c r="AI686" s="27"/>
      <c r="AJ686" s="27"/>
      <c r="AK686" s="27"/>
      <c r="AL686" s="27"/>
    </row>
    <row r="687" spans="1:38">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c r="AE687" s="27"/>
      <c r="AF687" s="27"/>
      <c r="AG687" s="27"/>
      <c r="AH687" s="27"/>
      <c r="AI687" s="27"/>
      <c r="AJ687" s="27"/>
      <c r="AK687" s="27"/>
      <c r="AL687" s="27"/>
    </row>
    <row r="688" spans="1:38">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c r="AE688" s="27"/>
      <c r="AF688" s="27"/>
      <c r="AG688" s="27"/>
      <c r="AH688" s="27"/>
      <c r="AI688" s="27"/>
      <c r="AJ688" s="27"/>
      <c r="AK688" s="27"/>
      <c r="AL688" s="27"/>
    </row>
    <row r="689" spans="1:38">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c r="AE689" s="27"/>
      <c r="AF689" s="27"/>
      <c r="AG689" s="27"/>
      <c r="AH689" s="27"/>
      <c r="AI689" s="27"/>
      <c r="AJ689" s="27"/>
      <c r="AK689" s="27"/>
      <c r="AL689" s="27"/>
    </row>
    <row r="690" spans="1:38">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c r="AJ690" s="27"/>
      <c r="AK690" s="27"/>
      <c r="AL690" s="27"/>
    </row>
    <row r="691" spans="1:38">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c r="AE691" s="27"/>
      <c r="AF691" s="27"/>
      <c r="AG691" s="27"/>
      <c r="AH691" s="27"/>
      <c r="AI691" s="27"/>
      <c r="AJ691" s="27"/>
      <c r="AK691" s="27"/>
      <c r="AL691" s="27"/>
    </row>
    <row r="692" spans="1:38">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c r="AE692" s="27"/>
      <c r="AF692" s="27"/>
      <c r="AG692" s="27"/>
      <c r="AH692" s="27"/>
      <c r="AI692" s="27"/>
      <c r="AJ692" s="27"/>
      <c r="AK692" s="27"/>
      <c r="AL692" s="27"/>
    </row>
    <row r="693" spans="1:38">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c r="AE693" s="27"/>
      <c r="AF693" s="27"/>
      <c r="AG693" s="27"/>
      <c r="AH693" s="27"/>
      <c r="AI693" s="27"/>
      <c r="AJ693" s="27"/>
      <c r="AK693" s="27"/>
      <c r="AL693" s="27"/>
    </row>
    <row r="694" spans="1:38">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c r="AE694" s="27"/>
      <c r="AF694" s="27"/>
      <c r="AG694" s="27"/>
      <c r="AH694" s="27"/>
      <c r="AI694" s="27"/>
      <c r="AJ694" s="27"/>
      <c r="AK694" s="27"/>
      <c r="AL694" s="27"/>
    </row>
    <row r="695" spans="1:38">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c r="AE695" s="27"/>
      <c r="AF695" s="27"/>
      <c r="AG695" s="27"/>
      <c r="AH695" s="27"/>
      <c r="AI695" s="27"/>
      <c r="AJ695" s="27"/>
      <c r="AK695" s="27"/>
      <c r="AL695" s="27"/>
    </row>
    <row r="696" spans="1:38">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c r="AE696" s="27"/>
      <c r="AF696" s="27"/>
      <c r="AG696" s="27"/>
      <c r="AH696" s="27"/>
      <c r="AI696" s="27"/>
      <c r="AJ696" s="27"/>
      <c r="AK696" s="27"/>
      <c r="AL696" s="27"/>
    </row>
    <row r="697" spans="1:38">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c r="AE697" s="27"/>
      <c r="AF697" s="27"/>
      <c r="AG697" s="27"/>
      <c r="AH697" s="27"/>
      <c r="AI697" s="27"/>
      <c r="AJ697" s="27"/>
      <c r="AK697" s="27"/>
      <c r="AL697" s="27"/>
    </row>
    <row r="698" spans="1:38">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c r="AE698" s="27"/>
      <c r="AF698" s="27"/>
      <c r="AG698" s="27"/>
      <c r="AH698" s="27"/>
      <c r="AI698" s="27"/>
      <c r="AJ698" s="27"/>
      <c r="AK698" s="27"/>
      <c r="AL698" s="27"/>
    </row>
    <row r="699" spans="1:38">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c r="AE699" s="27"/>
      <c r="AF699" s="27"/>
      <c r="AG699" s="27"/>
      <c r="AH699" s="27"/>
      <c r="AI699" s="27"/>
      <c r="AJ699" s="27"/>
      <c r="AK699" s="27"/>
      <c r="AL699" s="27"/>
    </row>
    <row r="700" spans="1:38">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c r="AE700" s="27"/>
      <c r="AF700" s="27"/>
      <c r="AG700" s="27"/>
      <c r="AH700" s="27"/>
      <c r="AI700" s="27"/>
      <c r="AJ700" s="27"/>
      <c r="AK700" s="27"/>
      <c r="AL700" s="27"/>
    </row>
    <row r="701" spans="1:38">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c r="AE701" s="27"/>
      <c r="AF701" s="27"/>
      <c r="AG701" s="27"/>
      <c r="AH701" s="27"/>
      <c r="AI701" s="27"/>
      <c r="AJ701" s="27"/>
      <c r="AK701" s="27"/>
      <c r="AL701" s="27"/>
    </row>
    <row r="702" spans="1:38">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c r="AE702" s="27"/>
      <c r="AF702" s="27"/>
      <c r="AG702" s="27"/>
      <c r="AH702" s="27"/>
      <c r="AI702" s="27"/>
      <c r="AJ702" s="27"/>
      <c r="AK702" s="27"/>
      <c r="AL702" s="27"/>
    </row>
    <row r="703" spans="1:38">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c r="AE703" s="27"/>
      <c r="AF703" s="27"/>
      <c r="AG703" s="27"/>
      <c r="AH703" s="27"/>
      <c r="AI703" s="27"/>
      <c r="AJ703" s="27"/>
      <c r="AK703" s="27"/>
      <c r="AL703" s="27"/>
    </row>
    <row r="704" spans="1:38">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c r="AE704" s="27"/>
      <c r="AF704" s="27"/>
      <c r="AG704" s="27"/>
      <c r="AH704" s="27"/>
      <c r="AI704" s="27"/>
      <c r="AJ704" s="27"/>
      <c r="AK704" s="27"/>
      <c r="AL704" s="27"/>
    </row>
    <row r="705" spans="1:38">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c r="AE705" s="27"/>
      <c r="AF705" s="27"/>
      <c r="AG705" s="27"/>
      <c r="AH705" s="27"/>
      <c r="AI705" s="27"/>
      <c r="AJ705" s="27"/>
      <c r="AK705" s="27"/>
      <c r="AL705" s="27"/>
    </row>
    <row r="706" spans="1:38">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c r="AE706" s="27"/>
      <c r="AF706" s="27"/>
      <c r="AG706" s="27"/>
      <c r="AH706" s="27"/>
      <c r="AI706" s="27"/>
      <c r="AJ706" s="27"/>
      <c r="AK706" s="27"/>
      <c r="AL706" s="27"/>
    </row>
    <row r="707" spans="1:38">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c r="AE707" s="27"/>
      <c r="AF707" s="27"/>
      <c r="AG707" s="27"/>
      <c r="AH707" s="27"/>
      <c r="AI707" s="27"/>
      <c r="AJ707" s="27"/>
      <c r="AK707" s="27"/>
      <c r="AL707" s="27"/>
    </row>
    <row r="708" spans="1:38">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c r="AE708" s="27"/>
      <c r="AF708" s="27"/>
      <c r="AG708" s="27"/>
      <c r="AH708" s="27"/>
      <c r="AI708" s="27"/>
      <c r="AJ708" s="27"/>
      <c r="AK708" s="27"/>
      <c r="AL708" s="27"/>
    </row>
    <row r="709" spans="1:38">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c r="AE709" s="27"/>
      <c r="AF709" s="27"/>
      <c r="AG709" s="27"/>
      <c r="AH709" s="27"/>
      <c r="AI709" s="27"/>
      <c r="AJ709" s="27"/>
      <c r="AK709" s="27"/>
      <c r="AL709" s="27"/>
    </row>
    <row r="710" spans="1:38">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c r="AE710" s="27"/>
      <c r="AF710" s="27"/>
      <c r="AG710" s="27"/>
      <c r="AH710" s="27"/>
      <c r="AI710" s="27"/>
      <c r="AJ710" s="27"/>
      <c r="AK710" s="27"/>
      <c r="AL710" s="27"/>
    </row>
    <row r="711" spans="1:38">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c r="AE711" s="27"/>
      <c r="AF711" s="27"/>
      <c r="AG711" s="27"/>
      <c r="AH711" s="27"/>
      <c r="AI711" s="27"/>
      <c r="AJ711" s="27"/>
      <c r="AK711" s="27"/>
      <c r="AL711" s="27"/>
    </row>
    <row r="712" spans="1:38">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c r="AE712" s="27"/>
      <c r="AF712" s="27"/>
      <c r="AG712" s="27"/>
      <c r="AH712" s="27"/>
      <c r="AI712" s="27"/>
      <c r="AJ712" s="27"/>
      <c r="AK712" s="27"/>
      <c r="AL712" s="27"/>
    </row>
    <row r="713" spans="1:38">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c r="AE713" s="27"/>
      <c r="AF713" s="27"/>
      <c r="AG713" s="27"/>
      <c r="AH713" s="27"/>
      <c r="AI713" s="27"/>
      <c r="AJ713" s="27"/>
      <c r="AK713" s="27"/>
      <c r="AL713" s="27"/>
    </row>
    <row r="714" spans="1:38">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c r="AE714" s="27"/>
      <c r="AF714" s="27"/>
      <c r="AG714" s="27"/>
      <c r="AH714" s="27"/>
      <c r="AI714" s="27"/>
      <c r="AJ714" s="27"/>
      <c r="AK714" s="27"/>
      <c r="AL714" s="27"/>
    </row>
    <row r="715" spans="1:38">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c r="AE715" s="27"/>
      <c r="AF715" s="27"/>
      <c r="AG715" s="27"/>
      <c r="AH715" s="27"/>
      <c r="AI715" s="27"/>
      <c r="AJ715" s="27"/>
      <c r="AK715" s="27"/>
      <c r="AL715" s="27"/>
    </row>
    <row r="716" spans="1:38">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c r="AE716" s="27"/>
      <c r="AF716" s="27"/>
      <c r="AG716" s="27"/>
      <c r="AH716" s="27"/>
      <c r="AI716" s="27"/>
      <c r="AJ716" s="27"/>
      <c r="AK716" s="27"/>
      <c r="AL716" s="27"/>
    </row>
    <row r="717" spans="1:38">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c r="AE717" s="27"/>
      <c r="AF717" s="27"/>
      <c r="AG717" s="27"/>
      <c r="AH717" s="27"/>
      <c r="AI717" s="27"/>
      <c r="AJ717" s="27"/>
      <c r="AK717" s="27"/>
      <c r="AL717" s="27"/>
    </row>
    <row r="718" spans="1:38">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c r="AE718" s="27"/>
      <c r="AF718" s="27"/>
      <c r="AG718" s="27"/>
      <c r="AH718" s="27"/>
      <c r="AI718" s="27"/>
      <c r="AJ718" s="27"/>
      <c r="AK718" s="27"/>
      <c r="AL718" s="27"/>
    </row>
    <row r="719" spans="1:38">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c r="AE719" s="27"/>
      <c r="AF719" s="27"/>
      <c r="AG719" s="27"/>
      <c r="AH719" s="27"/>
      <c r="AI719" s="27"/>
      <c r="AJ719" s="27"/>
      <c r="AK719" s="27"/>
      <c r="AL719" s="27"/>
    </row>
    <row r="720" spans="1:38">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c r="AE720" s="27"/>
      <c r="AF720" s="27"/>
      <c r="AG720" s="27"/>
      <c r="AH720" s="27"/>
      <c r="AI720" s="27"/>
      <c r="AJ720" s="27"/>
      <c r="AK720" s="27"/>
      <c r="AL720" s="27"/>
    </row>
    <row r="721" spans="1:38">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c r="AE721" s="27"/>
      <c r="AF721" s="27"/>
      <c r="AG721" s="27"/>
      <c r="AH721" s="27"/>
      <c r="AI721" s="27"/>
      <c r="AJ721" s="27"/>
      <c r="AK721" s="27"/>
      <c r="AL721" s="27"/>
    </row>
    <row r="722" spans="1:38">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c r="AE722" s="27"/>
      <c r="AF722" s="27"/>
      <c r="AG722" s="27"/>
      <c r="AH722" s="27"/>
      <c r="AI722" s="27"/>
      <c r="AJ722" s="27"/>
      <c r="AK722" s="27"/>
      <c r="AL722" s="27"/>
    </row>
    <row r="723" spans="1:38">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c r="AE723" s="27"/>
      <c r="AF723" s="27"/>
      <c r="AG723" s="27"/>
      <c r="AH723" s="27"/>
      <c r="AI723" s="27"/>
      <c r="AJ723" s="27"/>
      <c r="AK723" s="27"/>
      <c r="AL723" s="27"/>
    </row>
    <row r="724" spans="1:38">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c r="AE724" s="27"/>
      <c r="AF724" s="27"/>
      <c r="AG724" s="27"/>
      <c r="AH724" s="27"/>
      <c r="AI724" s="27"/>
      <c r="AJ724" s="27"/>
      <c r="AK724" s="27"/>
      <c r="AL724" s="27"/>
    </row>
    <row r="725" spans="1:38">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c r="AE725" s="27"/>
      <c r="AF725" s="27"/>
      <c r="AG725" s="27"/>
      <c r="AH725" s="27"/>
      <c r="AI725" s="27"/>
      <c r="AJ725" s="27"/>
      <c r="AK725" s="27"/>
      <c r="AL725" s="27"/>
    </row>
    <row r="726" spans="1:38">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c r="AE726" s="27"/>
      <c r="AF726" s="27"/>
      <c r="AG726" s="27"/>
      <c r="AH726" s="27"/>
      <c r="AI726" s="27"/>
      <c r="AJ726" s="27"/>
      <c r="AK726" s="27"/>
      <c r="AL726" s="27"/>
    </row>
    <row r="727" spans="1:38">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c r="AE727" s="27"/>
      <c r="AF727" s="27"/>
      <c r="AG727" s="27"/>
      <c r="AH727" s="27"/>
      <c r="AI727" s="27"/>
      <c r="AJ727" s="27"/>
      <c r="AK727" s="27"/>
      <c r="AL727" s="27"/>
    </row>
    <row r="728" spans="1:38">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c r="AE728" s="27"/>
      <c r="AF728" s="27"/>
      <c r="AG728" s="27"/>
      <c r="AH728" s="27"/>
      <c r="AI728" s="27"/>
      <c r="AJ728" s="27"/>
      <c r="AK728" s="27"/>
      <c r="AL728" s="27"/>
    </row>
    <row r="729" spans="1:38">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c r="AE729" s="27"/>
      <c r="AF729" s="27"/>
      <c r="AG729" s="27"/>
      <c r="AH729" s="27"/>
      <c r="AI729" s="27"/>
      <c r="AJ729" s="27"/>
      <c r="AK729" s="27"/>
      <c r="AL729" s="27"/>
    </row>
    <row r="730" spans="1:38">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c r="AE730" s="27"/>
      <c r="AF730" s="27"/>
      <c r="AG730" s="27"/>
      <c r="AH730" s="27"/>
      <c r="AI730" s="27"/>
      <c r="AJ730" s="27"/>
      <c r="AK730" s="27"/>
      <c r="AL730" s="27"/>
    </row>
    <row r="731" spans="1:38">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c r="AE731" s="27"/>
      <c r="AF731" s="27"/>
      <c r="AG731" s="27"/>
      <c r="AH731" s="27"/>
      <c r="AI731" s="27"/>
      <c r="AJ731" s="27"/>
      <c r="AK731" s="27"/>
      <c r="AL731" s="27"/>
    </row>
    <row r="732" spans="1:38">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c r="AE732" s="27"/>
      <c r="AF732" s="27"/>
      <c r="AG732" s="27"/>
      <c r="AH732" s="27"/>
      <c r="AI732" s="27"/>
      <c r="AJ732" s="27"/>
      <c r="AK732" s="27"/>
      <c r="AL732" s="27"/>
    </row>
    <row r="733" spans="1:38">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c r="AE733" s="27"/>
      <c r="AF733" s="27"/>
      <c r="AG733" s="27"/>
      <c r="AH733" s="27"/>
      <c r="AI733" s="27"/>
      <c r="AJ733" s="27"/>
      <c r="AK733" s="27"/>
      <c r="AL733" s="27"/>
    </row>
    <row r="734" spans="1:38">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c r="AE734" s="27"/>
      <c r="AF734" s="27"/>
      <c r="AG734" s="27"/>
      <c r="AH734" s="27"/>
      <c r="AI734" s="27"/>
      <c r="AJ734" s="27"/>
      <c r="AK734" s="27"/>
      <c r="AL734" s="27"/>
    </row>
    <row r="735" spans="1:38">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c r="AE735" s="27"/>
      <c r="AF735" s="27"/>
      <c r="AG735" s="27"/>
      <c r="AH735" s="27"/>
      <c r="AI735" s="27"/>
      <c r="AJ735" s="27"/>
      <c r="AK735" s="27"/>
      <c r="AL735" s="27"/>
    </row>
    <row r="736" spans="1:38">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c r="AE736" s="27"/>
      <c r="AF736" s="27"/>
      <c r="AG736" s="27"/>
      <c r="AH736" s="27"/>
      <c r="AI736" s="27"/>
      <c r="AJ736" s="27"/>
      <c r="AK736" s="27"/>
      <c r="AL736" s="27"/>
    </row>
    <row r="737" spans="1:38">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c r="AE737" s="27"/>
      <c r="AF737" s="27"/>
      <c r="AG737" s="27"/>
      <c r="AH737" s="27"/>
      <c r="AI737" s="27"/>
      <c r="AJ737" s="27"/>
      <c r="AK737" s="27"/>
      <c r="AL737" s="27"/>
    </row>
    <row r="738" spans="1:38">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c r="AE738" s="27"/>
      <c r="AF738" s="27"/>
      <c r="AG738" s="27"/>
      <c r="AH738" s="27"/>
      <c r="AI738" s="27"/>
      <c r="AJ738" s="27"/>
      <c r="AK738" s="27"/>
      <c r="AL738" s="27"/>
    </row>
    <row r="739" spans="1:38">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c r="AE739" s="27"/>
      <c r="AF739" s="27"/>
      <c r="AG739" s="27"/>
      <c r="AH739" s="27"/>
      <c r="AI739" s="27"/>
      <c r="AJ739" s="27"/>
      <c r="AK739" s="27"/>
      <c r="AL739" s="27"/>
    </row>
    <row r="740" spans="1:38">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c r="AE740" s="27"/>
      <c r="AF740" s="27"/>
      <c r="AG740" s="27"/>
      <c r="AH740" s="27"/>
      <c r="AI740" s="27"/>
      <c r="AJ740" s="27"/>
      <c r="AK740" s="27"/>
      <c r="AL740" s="27"/>
    </row>
    <row r="741" spans="1:38">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c r="AE741" s="27"/>
      <c r="AF741" s="27"/>
      <c r="AG741" s="27"/>
      <c r="AH741" s="27"/>
      <c r="AI741" s="27"/>
      <c r="AJ741" s="27"/>
      <c r="AK741" s="27"/>
      <c r="AL741" s="27"/>
    </row>
    <row r="742" spans="1:38">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c r="AE742" s="27"/>
      <c r="AF742" s="27"/>
      <c r="AG742" s="27"/>
      <c r="AH742" s="27"/>
      <c r="AI742" s="27"/>
      <c r="AJ742" s="27"/>
      <c r="AK742" s="27"/>
      <c r="AL742" s="27"/>
    </row>
    <row r="743" spans="1:38">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c r="AE743" s="27"/>
      <c r="AF743" s="27"/>
      <c r="AG743" s="27"/>
      <c r="AH743" s="27"/>
      <c r="AI743" s="27"/>
      <c r="AJ743" s="27"/>
      <c r="AK743" s="27"/>
      <c r="AL743" s="27"/>
    </row>
    <row r="744" spans="1:38">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c r="AE744" s="27"/>
      <c r="AF744" s="27"/>
      <c r="AG744" s="27"/>
      <c r="AH744" s="27"/>
      <c r="AI744" s="27"/>
      <c r="AJ744" s="27"/>
      <c r="AK744" s="27"/>
      <c r="AL744" s="27"/>
    </row>
    <row r="745" spans="1:38">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c r="AE745" s="27"/>
      <c r="AF745" s="27"/>
      <c r="AG745" s="27"/>
      <c r="AH745" s="27"/>
      <c r="AI745" s="27"/>
      <c r="AJ745" s="27"/>
      <c r="AK745" s="27"/>
      <c r="AL745" s="27"/>
    </row>
    <row r="746" spans="1:38">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c r="AE746" s="27"/>
      <c r="AF746" s="27"/>
      <c r="AG746" s="27"/>
      <c r="AH746" s="27"/>
      <c r="AI746" s="27"/>
      <c r="AJ746" s="27"/>
      <c r="AK746" s="27"/>
      <c r="AL746" s="27"/>
    </row>
    <row r="747" spans="1:38">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c r="AE747" s="27"/>
      <c r="AF747" s="27"/>
      <c r="AG747" s="27"/>
      <c r="AH747" s="27"/>
      <c r="AI747" s="27"/>
      <c r="AJ747" s="27"/>
      <c r="AK747" s="27"/>
      <c r="AL747" s="27"/>
    </row>
    <row r="748" spans="1:38">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c r="AE748" s="27"/>
      <c r="AF748" s="27"/>
      <c r="AG748" s="27"/>
      <c r="AH748" s="27"/>
      <c r="AI748" s="27"/>
      <c r="AJ748" s="27"/>
      <c r="AK748" s="27"/>
      <c r="AL748" s="27"/>
    </row>
    <row r="749" spans="1:38">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c r="AE749" s="27"/>
      <c r="AF749" s="27"/>
      <c r="AG749" s="27"/>
      <c r="AH749" s="27"/>
      <c r="AI749" s="27"/>
      <c r="AJ749" s="27"/>
      <c r="AK749" s="27"/>
      <c r="AL749" s="27"/>
    </row>
    <row r="750" spans="1:38">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c r="AE750" s="27"/>
      <c r="AF750" s="27"/>
      <c r="AG750" s="27"/>
      <c r="AH750" s="27"/>
      <c r="AI750" s="27"/>
      <c r="AJ750" s="27"/>
      <c r="AK750" s="27"/>
      <c r="AL750" s="27"/>
    </row>
    <row r="751" spans="1:38">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c r="AE751" s="27"/>
      <c r="AF751" s="27"/>
      <c r="AG751" s="27"/>
      <c r="AH751" s="27"/>
      <c r="AI751" s="27"/>
      <c r="AJ751" s="27"/>
      <c r="AK751" s="27"/>
      <c r="AL751" s="27"/>
    </row>
    <row r="752" spans="1:38">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c r="AE752" s="27"/>
      <c r="AF752" s="27"/>
      <c r="AG752" s="27"/>
      <c r="AH752" s="27"/>
      <c r="AI752" s="27"/>
      <c r="AJ752" s="27"/>
      <c r="AK752" s="27"/>
      <c r="AL752" s="27"/>
    </row>
    <row r="753" spans="1:38">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c r="AE753" s="27"/>
      <c r="AF753" s="27"/>
      <c r="AG753" s="27"/>
      <c r="AH753" s="27"/>
      <c r="AI753" s="27"/>
      <c r="AJ753" s="27"/>
      <c r="AK753" s="27"/>
      <c r="AL753" s="27"/>
    </row>
    <row r="754" spans="1:38">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c r="AE754" s="27"/>
      <c r="AF754" s="27"/>
      <c r="AG754" s="27"/>
      <c r="AH754" s="27"/>
      <c r="AI754" s="27"/>
      <c r="AJ754" s="27"/>
      <c r="AK754" s="27"/>
      <c r="AL754" s="27"/>
    </row>
    <row r="755" spans="1:38">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c r="AE755" s="27"/>
      <c r="AF755" s="27"/>
      <c r="AG755" s="27"/>
      <c r="AH755" s="27"/>
      <c r="AI755" s="27"/>
      <c r="AJ755" s="27"/>
      <c r="AK755" s="27"/>
      <c r="AL755" s="27"/>
    </row>
    <row r="756" spans="1:38">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c r="AE756" s="27"/>
      <c r="AF756" s="27"/>
      <c r="AG756" s="27"/>
      <c r="AH756" s="27"/>
      <c r="AI756" s="27"/>
      <c r="AJ756" s="27"/>
      <c r="AK756" s="27"/>
      <c r="AL756" s="27"/>
    </row>
    <row r="757" spans="1:38">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c r="AE757" s="27"/>
      <c r="AF757" s="27"/>
      <c r="AG757" s="27"/>
      <c r="AH757" s="27"/>
      <c r="AI757" s="27"/>
      <c r="AJ757" s="27"/>
      <c r="AK757" s="27"/>
      <c r="AL757" s="27"/>
    </row>
    <row r="758" spans="1:38">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c r="AE758" s="27"/>
      <c r="AF758" s="27"/>
      <c r="AG758" s="27"/>
      <c r="AH758" s="27"/>
      <c r="AI758" s="27"/>
      <c r="AJ758" s="27"/>
      <c r="AK758" s="27"/>
      <c r="AL758" s="27"/>
    </row>
    <row r="759" spans="1:38">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c r="AE759" s="27"/>
      <c r="AF759" s="27"/>
      <c r="AG759" s="27"/>
      <c r="AH759" s="27"/>
      <c r="AI759" s="27"/>
      <c r="AJ759" s="27"/>
      <c r="AK759" s="27"/>
      <c r="AL759" s="27"/>
    </row>
    <row r="760" spans="1:38">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c r="AE760" s="27"/>
      <c r="AF760" s="27"/>
      <c r="AG760" s="27"/>
      <c r="AH760" s="27"/>
      <c r="AI760" s="27"/>
      <c r="AJ760" s="27"/>
      <c r="AK760" s="27"/>
      <c r="AL760" s="27"/>
    </row>
    <row r="761" spans="1:38">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c r="AE761" s="27"/>
      <c r="AF761" s="27"/>
      <c r="AG761" s="27"/>
      <c r="AH761" s="27"/>
      <c r="AI761" s="27"/>
      <c r="AJ761" s="27"/>
      <c r="AK761" s="27"/>
      <c r="AL761" s="27"/>
    </row>
    <row r="762" spans="1:38">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c r="AE762" s="27"/>
      <c r="AF762" s="27"/>
      <c r="AG762" s="27"/>
      <c r="AH762" s="27"/>
      <c r="AI762" s="27"/>
      <c r="AJ762" s="27"/>
      <c r="AK762" s="27"/>
      <c r="AL762" s="27"/>
    </row>
    <row r="763" spans="1:38">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c r="AE763" s="27"/>
      <c r="AF763" s="27"/>
      <c r="AG763" s="27"/>
      <c r="AH763" s="27"/>
      <c r="AI763" s="27"/>
      <c r="AJ763" s="27"/>
      <c r="AK763" s="27"/>
      <c r="AL763" s="27"/>
    </row>
    <row r="764" spans="1:38">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c r="AE764" s="27"/>
      <c r="AF764" s="27"/>
      <c r="AG764" s="27"/>
      <c r="AH764" s="27"/>
      <c r="AI764" s="27"/>
      <c r="AJ764" s="27"/>
      <c r="AK764" s="27"/>
      <c r="AL764" s="27"/>
    </row>
    <row r="765" spans="1:38">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c r="AE765" s="27"/>
      <c r="AF765" s="27"/>
      <c r="AG765" s="27"/>
      <c r="AH765" s="27"/>
      <c r="AI765" s="27"/>
      <c r="AJ765" s="27"/>
      <c r="AK765" s="27"/>
      <c r="AL765" s="27"/>
    </row>
    <row r="766" spans="1:38">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c r="AE766" s="27"/>
      <c r="AF766" s="27"/>
      <c r="AG766" s="27"/>
      <c r="AH766" s="27"/>
      <c r="AI766" s="27"/>
      <c r="AJ766" s="27"/>
      <c r="AK766" s="27"/>
      <c r="AL766" s="27"/>
    </row>
    <row r="767" spans="1:38">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c r="AE767" s="27"/>
      <c r="AF767" s="27"/>
      <c r="AG767" s="27"/>
      <c r="AH767" s="27"/>
      <c r="AI767" s="27"/>
      <c r="AJ767" s="27"/>
      <c r="AK767" s="27"/>
      <c r="AL767" s="27"/>
    </row>
    <row r="768" spans="1:38">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c r="AE768" s="27"/>
      <c r="AF768" s="27"/>
      <c r="AG768" s="27"/>
      <c r="AH768" s="27"/>
      <c r="AI768" s="27"/>
      <c r="AJ768" s="27"/>
      <c r="AK768" s="27"/>
      <c r="AL768" s="27"/>
    </row>
    <row r="769" spans="1:38">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c r="AE769" s="27"/>
      <c r="AF769" s="27"/>
      <c r="AG769" s="27"/>
      <c r="AH769" s="27"/>
      <c r="AI769" s="27"/>
      <c r="AJ769" s="27"/>
      <c r="AK769" s="27"/>
      <c r="AL769" s="27"/>
    </row>
    <row r="770" spans="1:38">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c r="AE770" s="27"/>
      <c r="AF770" s="27"/>
      <c r="AG770" s="27"/>
      <c r="AH770" s="27"/>
      <c r="AI770" s="27"/>
      <c r="AJ770" s="27"/>
      <c r="AK770" s="27"/>
      <c r="AL770" s="27"/>
    </row>
    <row r="771" spans="1:38">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c r="AE771" s="27"/>
      <c r="AF771" s="27"/>
      <c r="AG771" s="27"/>
      <c r="AH771" s="27"/>
      <c r="AI771" s="27"/>
      <c r="AJ771" s="27"/>
      <c r="AK771" s="27"/>
      <c r="AL771" s="27"/>
    </row>
    <row r="772" spans="1:38">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c r="AE772" s="27"/>
      <c r="AF772" s="27"/>
      <c r="AG772" s="27"/>
      <c r="AH772" s="27"/>
      <c r="AI772" s="27"/>
      <c r="AJ772" s="27"/>
      <c r="AK772" s="27"/>
      <c r="AL772" s="27"/>
    </row>
    <row r="773" spans="1:38">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c r="AE773" s="27"/>
      <c r="AF773" s="27"/>
      <c r="AG773" s="27"/>
      <c r="AH773" s="27"/>
      <c r="AI773" s="27"/>
      <c r="AJ773" s="27"/>
      <c r="AK773" s="27"/>
      <c r="AL773" s="27"/>
    </row>
    <row r="774" spans="1:38">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c r="AE774" s="27"/>
      <c r="AF774" s="27"/>
      <c r="AG774" s="27"/>
      <c r="AH774" s="27"/>
      <c r="AI774" s="27"/>
      <c r="AJ774" s="27"/>
      <c r="AK774" s="27"/>
      <c r="AL774" s="27"/>
    </row>
    <row r="775" spans="1:38">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c r="AE775" s="27"/>
      <c r="AF775" s="27"/>
      <c r="AG775" s="27"/>
      <c r="AH775" s="27"/>
      <c r="AI775" s="27"/>
      <c r="AJ775" s="27"/>
      <c r="AK775" s="27"/>
      <c r="AL775" s="27"/>
    </row>
    <row r="776" spans="1:38">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c r="AE776" s="27"/>
      <c r="AF776" s="27"/>
      <c r="AG776" s="27"/>
      <c r="AH776" s="27"/>
      <c r="AI776" s="27"/>
      <c r="AJ776" s="27"/>
      <c r="AK776" s="27"/>
      <c r="AL776" s="27"/>
    </row>
    <row r="777" spans="1:38">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c r="AE777" s="27"/>
      <c r="AF777" s="27"/>
      <c r="AG777" s="27"/>
      <c r="AH777" s="27"/>
      <c r="AI777" s="27"/>
      <c r="AJ777" s="27"/>
      <c r="AK777" s="27"/>
      <c r="AL777" s="27"/>
    </row>
    <row r="778" spans="1:38">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c r="AE778" s="27"/>
      <c r="AF778" s="27"/>
      <c r="AG778" s="27"/>
      <c r="AH778" s="27"/>
      <c r="AI778" s="27"/>
      <c r="AJ778" s="27"/>
      <c r="AK778" s="27"/>
      <c r="AL778" s="27"/>
    </row>
    <row r="779" spans="1:38">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c r="AE779" s="27"/>
      <c r="AF779" s="27"/>
      <c r="AG779" s="27"/>
      <c r="AH779" s="27"/>
      <c r="AI779" s="27"/>
      <c r="AJ779" s="27"/>
      <c r="AK779" s="27"/>
      <c r="AL779" s="27"/>
    </row>
    <row r="780" spans="1:38">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c r="AE780" s="27"/>
      <c r="AF780" s="27"/>
      <c r="AG780" s="27"/>
      <c r="AH780" s="27"/>
      <c r="AI780" s="27"/>
      <c r="AJ780" s="27"/>
      <c r="AK780" s="27"/>
      <c r="AL780" s="27"/>
    </row>
    <row r="781" spans="1:38">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c r="AE781" s="27"/>
      <c r="AF781" s="27"/>
      <c r="AG781" s="27"/>
      <c r="AH781" s="27"/>
      <c r="AI781" s="27"/>
      <c r="AJ781" s="27"/>
      <c r="AK781" s="27"/>
      <c r="AL781" s="27"/>
    </row>
    <row r="782" spans="1:38">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c r="AE782" s="27"/>
      <c r="AF782" s="27"/>
      <c r="AG782" s="27"/>
      <c r="AH782" s="27"/>
      <c r="AI782" s="27"/>
      <c r="AJ782" s="27"/>
      <c r="AK782" s="27"/>
      <c r="AL782" s="27"/>
    </row>
    <row r="783" spans="1:38">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c r="AE783" s="27"/>
      <c r="AF783" s="27"/>
      <c r="AG783" s="27"/>
      <c r="AH783" s="27"/>
      <c r="AI783" s="27"/>
      <c r="AJ783" s="27"/>
      <c r="AK783" s="27"/>
      <c r="AL783" s="27"/>
    </row>
    <row r="784" spans="1:38">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c r="AE784" s="27"/>
      <c r="AF784" s="27"/>
      <c r="AG784" s="27"/>
      <c r="AH784" s="27"/>
      <c r="AI784" s="27"/>
      <c r="AJ784" s="27"/>
      <c r="AK784" s="27"/>
      <c r="AL784" s="27"/>
    </row>
    <row r="785" spans="1:38">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c r="AE785" s="27"/>
      <c r="AF785" s="27"/>
      <c r="AG785" s="27"/>
      <c r="AH785" s="27"/>
      <c r="AI785" s="27"/>
      <c r="AJ785" s="27"/>
      <c r="AK785" s="27"/>
      <c r="AL785" s="27"/>
    </row>
    <row r="786" spans="1:38">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c r="AE786" s="27"/>
      <c r="AF786" s="27"/>
      <c r="AG786" s="27"/>
      <c r="AH786" s="27"/>
      <c r="AI786" s="27"/>
      <c r="AJ786" s="27"/>
      <c r="AK786" s="27"/>
      <c r="AL786" s="27"/>
    </row>
    <row r="787" spans="1:38">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c r="AE787" s="27"/>
      <c r="AF787" s="27"/>
      <c r="AG787" s="27"/>
      <c r="AH787" s="27"/>
      <c r="AI787" s="27"/>
      <c r="AJ787" s="27"/>
      <c r="AK787" s="27"/>
      <c r="AL787" s="27"/>
    </row>
    <row r="788" spans="1:38">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c r="AE788" s="27"/>
      <c r="AF788" s="27"/>
      <c r="AG788" s="27"/>
      <c r="AH788" s="27"/>
      <c r="AI788" s="27"/>
      <c r="AJ788" s="27"/>
      <c r="AK788" s="27"/>
      <c r="AL788" s="27"/>
    </row>
    <row r="789" spans="1:38">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c r="AE789" s="27"/>
      <c r="AF789" s="27"/>
      <c r="AG789" s="27"/>
      <c r="AH789" s="27"/>
      <c r="AI789" s="27"/>
      <c r="AJ789" s="27"/>
      <c r="AK789" s="27"/>
      <c r="AL789" s="27"/>
    </row>
    <row r="790" spans="1:38">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c r="AE790" s="27"/>
      <c r="AF790" s="27"/>
      <c r="AG790" s="27"/>
      <c r="AH790" s="27"/>
      <c r="AI790" s="27"/>
      <c r="AJ790" s="27"/>
      <c r="AK790" s="27"/>
      <c r="AL790" s="27"/>
    </row>
    <row r="791" spans="1:38">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c r="AE791" s="27"/>
      <c r="AF791" s="27"/>
      <c r="AG791" s="27"/>
      <c r="AH791" s="27"/>
      <c r="AI791" s="27"/>
      <c r="AJ791" s="27"/>
      <c r="AK791" s="27"/>
      <c r="AL791" s="27"/>
    </row>
    <row r="792" spans="1:38">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c r="AE792" s="27"/>
      <c r="AF792" s="27"/>
      <c r="AG792" s="27"/>
      <c r="AH792" s="27"/>
      <c r="AI792" s="27"/>
      <c r="AJ792" s="27"/>
      <c r="AK792" s="27"/>
      <c r="AL792" s="27"/>
    </row>
    <row r="793" spans="1:38">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c r="AE793" s="27"/>
      <c r="AF793" s="27"/>
      <c r="AG793" s="27"/>
      <c r="AH793" s="27"/>
      <c r="AI793" s="27"/>
      <c r="AJ793" s="27"/>
      <c r="AK793" s="27"/>
      <c r="AL793" s="27"/>
    </row>
    <row r="794" spans="1:38">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c r="AE794" s="27"/>
      <c r="AF794" s="27"/>
      <c r="AG794" s="27"/>
      <c r="AH794" s="27"/>
      <c r="AI794" s="27"/>
      <c r="AJ794" s="27"/>
      <c r="AK794" s="27"/>
      <c r="AL794" s="27"/>
    </row>
    <row r="795" spans="1:38">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c r="AE795" s="27"/>
      <c r="AF795" s="27"/>
      <c r="AG795" s="27"/>
      <c r="AH795" s="27"/>
      <c r="AI795" s="27"/>
      <c r="AJ795" s="27"/>
      <c r="AK795" s="27"/>
      <c r="AL795" s="27"/>
    </row>
    <row r="796" spans="1:38">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c r="AE796" s="27"/>
      <c r="AF796" s="27"/>
      <c r="AG796" s="27"/>
      <c r="AH796" s="27"/>
      <c r="AI796" s="27"/>
      <c r="AJ796" s="27"/>
      <c r="AK796" s="27"/>
      <c r="AL796" s="27"/>
    </row>
    <row r="797" spans="1:38">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c r="AE797" s="27"/>
      <c r="AF797" s="27"/>
      <c r="AG797" s="27"/>
      <c r="AH797" s="27"/>
      <c r="AI797" s="27"/>
      <c r="AJ797" s="27"/>
      <c r="AK797" s="27"/>
      <c r="AL797" s="27"/>
    </row>
    <row r="798" spans="1:38">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c r="AE798" s="27"/>
      <c r="AF798" s="27"/>
      <c r="AG798" s="27"/>
      <c r="AH798" s="27"/>
      <c r="AI798" s="27"/>
      <c r="AJ798" s="27"/>
      <c r="AK798" s="27"/>
      <c r="AL798" s="27"/>
    </row>
    <row r="799" spans="1:38">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c r="AE799" s="27"/>
      <c r="AF799" s="27"/>
      <c r="AG799" s="27"/>
      <c r="AH799" s="27"/>
      <c r="AI799" s="27"/>
      <c r="AJ799" s="27"/>
      <c r="AK799" s="27"/>
      <c r="AL799" s="27"/>
    </row>
    <row r="800" spans="1:38">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c r="AE800" s="27"/>
      <c r="AF800" s="27"/>
      <c r="AG800" s="27"/>
      <c r="AH800" s="27"/>
      <c r="AI800" s="27"/>
      <c r="AJ800" s="27"/>
      <c r="AK800" s="27"/>
      <c r="AL800" s="27"/>
    </row>
    <row r="801" spans="1:38">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c r="AE801" s="27"/>
      <c r="AF801" s="27"/>
      <c r="AG801" s="27"/>
      <c r="AH801" s="27"/>
      <c r="AI801" s="27"/>
      <c r="AJ801" s="27"/>
      <c r="AK801" s="27"/>
      <c r="AL801" s="27"/>
    </row>
    <row r="802" spans="1:38">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c r="AE802" s="27"/>
      <c r="AF802" s="27"/>
      <c r="AG802" s="27"/>
      <c r="AH802" s="27"/>
      <c r="AI802" s="27"/>
      <c r="AJ802" s="27"/>
      <c r="AK802" s="27"/>
      <c r="AL802" s="27"/>
    </row>
    <row r="803" spans="1:38">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c r="AE803" s="27"/>
      <c r="AF803" s="27"/>
      <c r="AG803" s="27"/>
      <c r="AH803" s="27"/>
      <c r="AI803" s="27"/>
      <c r="AJ803" s="27"/>
      <c r="AK803" s="27"/>
      <c r="AL803" s="27"/>
    </row>
    <row r="804" spans="1:38">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c r="AE804" s="27"/>
      <c r="AF804" s="27"/>
      <c r="AG804" s="27"/>
      <c r="AH804" s="27"/>
      <c r="AI804" s="27"/>
      <c r="AJ804" s="27"/>
      <c r="AK804" s="27"/>
      <c r="AL804" s="27"/>
    </row>
    <row r="805" spans="1:38">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c r="AE805" s="27"/>
      <c r="AF805" s="27"/>
      <c r="AG805" s="27"/>
      <c r="AH805" s="27"/>
      <c r="AI805" s="27"/>
      <c r="AJ805" s="27"/>
      <c r="AK805" s="27"/>
      <c r="AL805" s="27"/>
    </row>
    <row r="806" spans="1:38">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c r="AE806" s="27"/>
      <c r="AF806" s="27"/>
      <c r="AG806" s="27"/>
      <c r="AH806" s="27"/>
      <c r="AI806" s="27"/>
      <c r="AJ806" s="27"/>
      <c r="AK806" s="27"/>
      <c r="AL806" s="27"/>
    </row>
    <row r="807" spans="1:38">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c r="AE807" s="27"/>
      <c r="AF807" s="27"/>
      <c r="AG807" s="27"/>
      <c r="AH807" s="27"/>
      <c r="AI807" s="27"/>
      <c r="AJ807" s="27"/>
      <c r="AK807" s="27"/>
      <c r="AL807" s="27"/>
    </row>
    <row r="808" spans="1:38">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c r="AE808" s="27"/>
      <c r="AF808" s="27"/>
      <c r="AG808" s="27"/>
      <c r="AH808" s="27"/>
      <c r="AI808" s="27"/>
      <c r="AJ808" s="27"/>
      <c r="AK808" s="27"/>
      <c r="AL808" s="27"/>
    </row>
    <row r="809" spans="1:38">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c r="AE809" s="27"/>
      <c r="AF809" s="27"/>
      <c r="AG809" s="27"/>
      <c r="AH809" s="27"/>
      <c r="AI809" s="27"/>
      <c r="AJ809" s="27"/>
      <c r="AK809" s="27"/>
      <c r="AL809" s="27"/>
    </row>
    <row r="810" spans="1:38">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c r="AE810" s="27"/>
      <c r="AF810" s="27"/>
      <c r="AG810" s="27"/>
      <c r="AH810" s="27"/>
      <c r="AI810" s="27"/>
      <c r="AJ810" s="27"/>
      <c r="AK810" s="27"/>
      <c r="AL810" s="27"/>
    </row>
    <row r="811" spans="1:38">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c r="AE811" s="27"/>
      <c r="AF811" s="27"/>
      <c r="AG811" s="27"/>
      <c r="AH811" s="27"/>
      <c r="AI811" s="27"/>
      <c r="AJ811" s="27"/>
      <c r="AK811" s="27"/>
      <c r="AL811" s="27"/>
    </row>
    <row r="812" spans="1:38">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c r="AE812" s="27"/>
      <c r="AF812" s="27"/>
      <c r="AG812" s="27"/>
      <c r="AH812" s="27"/>
      <c r="AI812" s="27"/>
      <c r="AJ812" s="27"/>
      <c r="AK812" s="27"/>
      <c r="AL812" s="27"/>
    </row>
    <row r="813" spans="1:38">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c r="AE813" s="27"/>
      <c r="AF813" s="27"/>
      <c r="AG813" s="27"/>
      <c r="AH813" s="27"/>
      <c r="AI813" s="27"/>
      <c r="AJ813" s="27"/>
      <c r="AK813" s="27"/>
      <c r="AL813" s="27"/>
    </row>
    <row r="814" spans="1:38">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c r="AE814" s="27"/>
      <c r="AF814" s="27"/>
      <c r="AG814" s="27"/>
      <c r="AH814" s="27"/>
      <c r="AI814" s="27"/>
      <c r="AJ814" s="27"/>
      <c r="AK814" s="27"/>
      <c r="AL814" s="27"/>
    </row>
    <row r="815" spans="1:38">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c r="AE815" s="27"/>
      <c r="AF815" s="27"/>
      <c r="AG815" s="27"/>
      <c r="AH815" s="27"/>
      <c r="AI815" s="27"/>
      <c r="AJ815" s="27"/>
      <c r="AK815" s="27"/>
      <c r="AL815" s="27"/>
    </row>
    <row r="816" spans="1:38">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c r="AE816" s="27"/>
      <c r="AF816" s="27"/>
      <c r="AG816" s="27"/>
      <c r="AH816" s="27"/>
      <c r="AI816" s="27"/>
      <c r="AJ816" s="27"/>
      <c r="AK816" s="27"/>
      <c r="AL816" s="27"/>
    </row>
    <row r="817" spans="1:38">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c r="AE817" s="27"/>
      <c r="AF817" s="27"/>
      <c r="AG817" s="27"/>
      <c r="AH817" s="27"/>
      <c r="AI817" s="27"/>
      <c r="AJ817" s="27"/>
      <c r="AK817" s="27"/>
      <c r="AL817" s="27"/>
    </row>
    <row r="818" spans="1:38">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c r="AE818" s="27"/>
      <c r="AF818" s="27"/>
      <c r="AG818" s="27"/>
      <c r="AH818" s="27"/>
      <c r="AI818" s="27"/>
      <c r="AJ818" s="27"/>
      <c r="AK818" s="27"/>
      <c r="AL818" s="27"/>
    </row>
    <row r="819" spans="1:38">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c r="AE819" s="27"/>
      <c r="AF819" s="27"/>
      <c r="AG819" s="27"/>
      <c r="AH819" s="27"/>
      <c r="AI819" s="27"/>
      <c r="AJ819" s="27"/>
      <c r="AK819" s="27"/>
      <c r="AL819" s="27"/>
    </row>
    <row r="820" spans="1:38">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c r="AE820" s="27"/>
      <c r="AF820" s="27"/>
      <c r="AG820" s="27"/>
      <c r="AH820" s="27"/>
      <c r="AI820" s="27"/>
      <c r="AJ820" s="27"/>
      <c r="AK820" s="27"/>
      <c r="AL820" s="27"/>
    </row>
    <row r="821" spans="1:38">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c r="AE821" s="27"/>
      <c r="AF821" s="27"/>
      <c r="AG821" s="27"/>
      <c r="AH821" s="27"/>
      <c r="AI821" s="27"/>
      <c r="AJ821" s="27"/>
      <c r="AK821" s="27"/>
      <c r="AL821" s="27"/>
    </row>
    <row r="822" spans="1:38">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c r="AE822" s="27"/>
      <c r="AF822" s="27"/>
      <c r="AG822" s="27"/>
      <c r="AH822" s="27"/>
      <c r="AI822" s="27"/>
      <c r="AJ822" s="27"/>
      <c r="AK822" s="27"/>
      <c r="AL822" s="27"/>
    </row>
    <row r="823" spans="1:38">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c r="AE823" s="27"/>
      <c r="AF823" s="27"/>
      <c r="AG823" s="27"/>
      <c r="AH823" s="27"/>
      <c r="AI823" s="27"/>
      <c r="AJ823" s="27"/>
      <c r="AK823" s="27"/>
      <c r="AL823" s="27"/>
    </row>
    <row r="824" spans="1:38">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c r="AE824" s="27"/>
      <c r="AF824" s="27"/>
      <c r="AG824" s="27"/>
      <c r="AH824" s="27"/>
      <c r="AI824" s="27"/>
      <c r="AJ824" s="27"/>
      <c r="AK824" s="27"/>
      <c r="AL824" s="27"/>
    </row>
    <row r="825" spans="1:38">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c r="AE825" s="27"/>
      <c r="AF825" s="27"/>
      <c r="AG825" s="27"/>
      <c r="AH825" s="27"/>
      <c r="AI825" s="27"/>
      <c r="AJ825" s="27"/>
      <c r="AK825" s="27"/>
      <c r="AL825" s="27"/>
    </row>
    <row r="826" spans="1:38">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c r="AE826" s="27"/>
      <c r="AF826" s="27"/>
      <c r="AG826" s="27"/>
      <c r="AH826" s="27"/>
      <c r="AI826" s="27"/>
      <c r="AJ826" s="27"/>
      <c r="AK826" s="27"/>
      <c r="AL826" s="27"/>
    </row>
    <row r="827" spans="1:38">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c r="AE827" s="27"/>
      <c r="AF827" s="27"/>
      <c r="AG827" s="27"/>
      <c r="AH827" s="27"/>
      <c r="AI827" s="27"/>
      <c r="AJ827" s="27"/>
      <c r="AK827" s="27"/>
      <c r="AL827" s="27"/>
    </row>
    <row r="828" spans="1:38">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c r="AE828" s="27"/>
      <c r="AF828" s="27"/>
      <c r="AG828" s="27"/>
      <c r="AH828" s="27"/>
      <c r="AI828" s="27"/>
      <c r="AJ828" s="27"/>
      <c r="AK828" s="27"/>
      <c r="AL828" s="27"/>
    </row>
    <row r="829" spans="1:38">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c r="AE829" s="27"/>
      <c r="AF829" s="27"/>
      <c r="AG829" s="27"/>
      <c r="AH829" s="27"/>
      <c r="AI829" s="27"/>
      <c r="AJ829" s="27"/>
      <c r="AK829" s="27"/>
      <c r="AL829" s="27"/>
    </row>
    <row r="830" spans="1:38">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c r="AE830" s="27"/>
      <c r="AF830" s="27"/>
      <c r="AG830" s="27"/>
      <c r="AH830" s="27"/>
      <c r="AI830" s="27"/>
      <c r="AJ830" s="27"/>
      <c r="AK830" s="27"/>
      <c r="AL830" s="27"/>
    </row>
    <row r="831" spans="1:38">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c r="AE831" s="27"/>
      <c r="AF831" s="27"/>
      <c r="AG831" s="27"/>
      <c r="AH831" s="27"/>
      <c r="AI831" s="27"/>
      <c r="AJ831" s="27"/>
      <c r="AK831" s="27"/>
      <c r="AL831" s="27"/>
    </row>
    <row r="832" spans="1:38">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c r="AE832" s="27"/>
      <c r="AF832" s="27"/>
      <c r="AG832" s="27"/>
      <c r="AH832" s="27"/>
      <c r="AI832" s="27"/>
      <c r="AJ832" s="27"/>
      <c r="AK832" s="27"/>
      <c r="AL832" s="27"/>
    </row>
    <row r="833" spans="1:38">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c r="AE833" s="27"/>
      <c r="AF833" s="27"/>
      <c r="AG833" s="27"/>
      <c r="AH833" s="27"/>
      <c r="AI833" s="27"/>
      <c r="AJ833" s="27"/>
      <c r="AK833" s="27"/>
      <c r="AL833" s="27"/>
    </row>
    <row r="834" spans="1:38">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c r="AE834" s="27"/>
      <c r="AF834" s="27"/>
      <c r="AG834" s="27"/>
      <c r="AH834" s="27"/>
      <c r="AI834" s="27"/>
      <c r="AJ834" s="27"/>
      <c r="AK834" s="27"/>
      <c r="AL834" s="27"/>
    </row>
    <row r="835" spans="1:38">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c r="AE835" s="27"/>
      <c r="AF835" s="27"/>
      <c r="AG835" s="27"/>
      <c r="AH835" s="27"/>
      <c r="AI835" s="27"/>
      <c r="AJ835" s="27"/>
      <c r="AK835" s="27"/>
      <c r="AL835" s="27"/>
    </row>
    <row r="836" spans="1:38">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c r="AE836" s="27"/>
      <c r="AF836" s="27"/>
      <c r="AG836" s="27"/>
      <c r="AH836" s="27"/>
      <c r="AI836" s="27"/>
      <c r="AJ836" s="27"/>
      <c r="AK836" s="27"/>
      <c r="AL836" s="27"/>
    </row>
    <row r="837" spans="1:38">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c r="AE837" s="27"/>
      <c r="AF837" s="27"/>
      <c r="AG837" s="27"/>
      <c r="AH837" s="27"/>
      <c r="AI837" s="27"/>
      <c r="AJ837" s="27"/>
      <c r="AK837" s="27"/>
      <c r="AL837" s="27"/>
    </row>
    <row r="838" spans="1:38">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c r="AE838" s="27"/>
      <c r="AF838" s="27"/>
      <c r="AG838" s="27"/>
      <c r="AH838" s="27"/>
      <c r="AI838" s="27"/>
      <c r="AJ838" s="27"/>
      <c r="AK838" s="27"/>
      <c r="AL838" s="27"/>
    </row>
    <row r="839" spans="1:38">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c r="AE839" s="27"/>
      <c r="AF839" s="27"/>
      <c r="AG839" s="27"/>
      <c r="AH839" s="27"/>
      <c r="AI839" s="27"/>
      <c r="AJ839" s="27"/>
      <c r="AK839" s="27"/>
      <c r="AL839" s="27"/>
    </row>
    <row r="840" spans="1:38">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c r="AE840" s="27"/>
      <c r="AF840" s="27"/>
      <c r="AG840" s="27"/>
      <c r="AH840" s="27"/>
      <c r="AI840" s="27"/>
      <c r="AJ840" s="27"/>
      <c r="AK840" s="27"/>
      <c r="AL840" s="27"/>
    </row>
    <row r="841" spans="1:38">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c r="AE841" s="27"/>
      <c r="AF841" s="27"/>
      <c r="AG841" s="27"/>
      <c r="AH841" s="27"/>
      <c r="AI841" s="27"/>
      <c r="AJ841" s="27"/>
      <c r="AK841" s="27"/>
      <c r="AL841" s="27"/>
    </row>
    <row r="842" spans="1:38">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c r="AE842" s="27"/>
      <c r="AF842" s="27"/>
      <c r="AG842" s="27"/>
      <c r="AH842" s="27"/>
      <c r="AI842" s="27"/>
      <c r="AJ842" s="27"/>
      <c r="AK842" s="27"/>
      <c r="AL842" s="27"/>
    </row>
    <row r="843" spans="1:38">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c r="AE843" s="27"/>
      <c r="AF843" s="27"/>
      <c r="AG843" s="27"/>
      <c r="AH843" s="27"/>
      <c r="AI843" s="27"/>
      <c r="AJ843" s="27"/>
      <c r="AK843" s="27"/>
      <c r="AL843" s="27"/>
    </row>
    <row r="844" spans="1:38">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c r="AE844" s="27"/>
      <c r="AF844" s="27"/>
      <c r="AG844" s="27"/>
      <c r="AH844" s="27"/>
      <c r="AI844" s="27"/>
      <c r="AJ844" s="27"/>
      <c r="AK844" s="27"/>
      <c r="AL844" s="27"/>
    </row>
    <row r="845" spans="1:38">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c r="AE845" s="27"/>
      <c r="AF845" s="27"/>
      <c r="AG845" s="27"/>
      <c r="AH845" s="27"/>
      <c r="AI845" s="27"/>
      <c r="AJ845" s="27"/>
      <c r="AK845" s="27"/>
      <c r="AL845" s="27"/>
    </row>
    <row r="846" spans="1:38">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c r="AE846" s="27"/>
      <c r="AF846" s="27"/>
      <c r="AG846" s="27"/>
      <c r="AH846" s="27"/>
      <c r="AI846" s="27"/>
      <c r="AJ846" s="27"/>
      <c r="AK846" s="27"/>
      <c r="AL846" s="27"/>
    </row>
    <row r="847" spans="1:38">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c r="AE847" s="27"/>
      <c r="AF847" s="27"/>
      <c r="AG847" s="27"/>
      <c r="AH847" s="27"/>
      <c r="AI847" s="27"/>
      <c r="AJ847" s="27"/>
      <c r="AK847" s="27"/>
      <c r="AL847" s="27"/>
    </row>
    <row r="848" spans="1:38">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c r="AE848" s="27"/>
      <c r="AF848" s="27"/>
      <c r="AG848" s="27"/>
      <c r="AH848" s="27"/>
      <c r="AI848" s="27"/>
      <c r="AJ848" s="27"/>
      <c r="AK848" s="27"/>
      <c r="AL848" s="27"/>
    </row>
    <row r="849" spans="1:38">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c r="AE849" s="27"/>
      <c r="AF849" s="27"/>
      <c r="AG849" s="27"/>
      <c r="AH849" s="27"/>
      <c r="AI849" s="27"/>
      <c r="AJ849" s="27"/>
      <c r="AK849" s="27"/>
      <c r="AL849" s="27"/>
    </row>
    <row r="850" spans="1:38">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c r="AE850" s="27"/>
      <c r="AF850" s="27"/>
      <c r="AG850" s="27"/>
      <c r="AH850" s="27"/>
      <c r="AI850" s="27"/>
      <c r="AJ850" s="27"/>
      <c r="AK850" s="27"/>
      <c r="AL850" s="27"/>
    </row>
    <row r="851" spans="1:38">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c r="AE851" s="27"/>
      <c r="AF851" s="27"/>
      <c r="AG851" s="27"/>
      <c r="AH851" s="27"/>
      <c r="AI851" s="27"/>
      <c r="AJ851" s="27"/>
      <c r="AK851" s="27"/>
      <c r="AL851" s="27"/>
    </row>
    <row r="852" spans="1:38">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c r="AE852" s="27"/>
      <c r="AF852" s="27"/>
      <c r="AG852" s="27"/>
      <c r="AH852" s="27"/>
      <c r="AI852" s="27"/>
      <c r="AJ852" s="27"/>
      <c r="AK852" s="27"/>
      <c r="AL852" s="27"/>
    </row>
    <row r="853" spans="1:38">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c r="AE853" s="27"/>
      <c r="AF853" s="27"/>
      <c r="AG853" s="27"/>
      <c r="AH853" s="27"/>
      <c r="AI853" s="27"/>
      <c r="AJ853" s="27"/>
      <c r="AK853" s="27"/>
      <c r="AL853" s="27"/>
    </row>
    <row r="854" spans="1:38">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c r="AE854" s="27"/>
      <c r="AF854" s="27"/>
      <c r="AG854" s="27"/>
      <c r="AH854" s="27"/>
      <c r="AI854" s="27"/>
      <c r="AJ854" s="27"/>
      <c r="AK854" s="27"/>
      <c r="AL854" s="27"/>
    </row>
    <row r="855" spans="1:38">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c r="AE855" s="27"/>
      <c r="AF855" s="27"/>
      <c r="AG855" s="27"/>
      <c r="AH855" s="27"/>
      <c r="AI855" s="27"/>
      <c r="AJ855" s="27"/>
      <c r="AK855" s="27"/>
      <c r="AL855" s="27"/>
    </row>
    <row r="856" spans="1:38">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c r="AE856" s="27"/>
      <c r="AF856" s="27"/>
      <c r="AG856" s="27"/>
      <c r="AH856" s="27"/>
      <c r="AI856" s="27"/>
      <c r="AJ856" s="27"/>
      <c r="AK856" s="27"/>
      <c r="AL856" s="27"/>
    </row>
    <row r="857" spans="1:38">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c r="AE857" s="27"/>
      <c r="AF857" s="27"/>
      <c r="AG857" s="27"/>
      <c r="AH857" s="27"/>
      <c r="AI857" s="27"/>
      <c r="AJ857" s="27"/>
      <c r="AK857" s="27"/>
      <c r="AL857" s="27"/>
    </row>
    <row r="858" spans="1:38">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c r="AE858" s="27"/>
      <c r="AF858" s="27"/>
      <c r="AG858" s="27"/>
      <c r="AH858" s="27"/>
      <c r="AI858" s="27"/>
      <c r="AJ858" s="27"/>
      <c r="AK858" s="27"/>
      <c r="AL858" s="27"/>
    </row>
    <row r="859" spans="1:38">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c r="AE859" s="27"/>
      <c r="AF859" s="27"/>
      <c r="AG859" s="27"/>
      <c r="AH859" s="27"/>
      <c r="AI859" s="27"/>
      <c r="AJ859" s="27"/>
      <c r="AK859" s="27"/>
      <c r="AL859" s="27"/>
    </row>
    <row r="860" spans="1:38">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c r="AE860" s="27"/>
      <c r="AF860" s="27"/>
      <c r="AG860" s="27"/>
      <c r="AH860" s="27"/>
      <c r="AI860" s="27"/>
      <c r="AJ860" s="27"/>
      <c r="AK860" s="27"/>
      <c r="AL860" s="27"/>
    </row>
    <row r="861" spans="1:38">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c r="AE861" s="27"/>
      <c r="AF861" s="27"/>
      <c r="AG861" s="27"/>
      <c r="AH861" s="27"/>
      <c r="AI861" s="27"/>
      <c r="AJ861" s="27"/>
      <c r="AK861" s="27"/>
      <c r="AL861" s="27"/>
    </row>
    <row r="862" spans="1:38">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c r="AE862" s="27"/>
      <c r="AF862" s="27"/>
      <c r="AG862" s="27"/>
      <c r="AH862" s="27"/>
      <c r="AI862" s="27"/>
      <c r="AJ862" s="27"/>
      <c r="AK862" s="27"/>
      <c r="AL862" s="27"/>
    </row>
    <row r="863" spans="1:38">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c r="AE863" s="27"/>
      <c r="AF863" s="27"/>
      <c r="AG863" s="27"/>
      <c r="AH863" s="27"/>
      <c r="AI863" s="27"/>
      <c r="AJ863" s="27"/>
      <c r="AK863" s="27"/>
      <c r="AL863" s="27"/>
    </row>
    <row r="864" spans="1:38">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c r="AE864" s="27"/>
      <c r="AF864" s="27"/>
      <c r="AG864" s="27"/>
      <c r="AH864" s="27"/>
      <c r="AI864" s="27"/>
      <c r="AJ864" s="27"/>
      <c r="AK864" s="27"/>
      <c r="AL864" s="27"/>
    </row>
    <row r="865" spans="1:38">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c r="AE865" s="27"/>
      <c r="AF865" s="27"/>
      <c r="AG865" s="27"/>
      <c r="AH865" s="27"/>
      <c r="AI865" s="27"/>
      <c r="AJ865" s="27"/>
      <c r="AK865" s="27"/>
      <c r="AL865" s="27"/>
    </row>
    <row r="866" spans="1:38">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c r="AE866" s="27"/>
      <c r="AF866" s="27"/>
      <c r="AG866" s="27"/>
      <c r="AH866" s="27"/>
      <c r="AI866" s="27"/>
      <c r="AJ866" s="27"/>
      <c r="AK866" s="27"/>
      <c r="AL866" s="27"/>
    </row>
    <row r="867" spans="1:38">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c r="AE867" s="27"/>
      <c r="AF867" s="27"/>
      <c r="AG867" s="27"/>
      <c r="AH867" s="27"/>
      <c r="AI867" s="27"/>
      <c r="AJ867" s="27"/>
      <c r="AK867" s="27"/>
      <c r="AL867" s="27"/>
    </row>
    <row r="868" spans="1:38">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c r="AE868" s="27"/>
      <c r="AF868" s="27"/>
      <c r="AG868" s="27"/>
      <c r="AH868" s="27"/>
      <c r="AI868" s="27"/>
      <c r="AJ868" s="27"/>
      <c r="AK868" s="27"/>
      <c r="AL868" s="27"/>
    </row>
    <row r="869" spans="1:38">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c r="AE869" s="27"/>
      <c r="AF869" s="27"/>
      <c r="AG869" s="27"/>
      <c r="AH869" s="27"/>
      <c r="AI869" s="27"/>
      <c r="AJ869" s="27"/>
      <c r="AK869" s="27"/>
      <c r="AL869" s="27"/>
    </row>
    <row r="870" spans="1:38">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c r="AE870" s="27"/>
      <c r="AF870" s="27"/>
      <c r="AG870" s="27"/>
      <c r="AH870" s="27"/>
      <c r="AI870" s="27"/>
      <c r="AJ870" s="27"/>
      <c r="AK870" s="27"/>
      <c r="AL870" s="27"/>
    </row>
    <row r="871" spans="1:38">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c r="AE871" s="27"/>
      <c r="AF871" s="27"/>
      <c r="AG871" s="27"/>
      <c r="AH871" s="27"/>
      <c r="AI871" s="27"/>
      <c r="AJ871" s="27"/>
      <c r="AK871" s="27"/>
      <c r="AL871" s="27"/>
    </row>
    <row r="872" spans="1:38">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c r="AE872" s="27"/>
      <c r="AF872" s="27"/>
      <c r="AG872" s="27"/>
      <c r="AH872" s="27"/>
      <c r="AI872" s="27"/>
      <c r="AJ872" s="27"/>
      <c r="AK872" s="27"/>
      <c r="AL872" s="27"/>
    </row>
    <row r="873" spans="1:38">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c r="AE873" s="27"/>
      <c r="AF873" s="27"/>
      <c r="AG873" s="27"/>
      <c r="AH873" s="27"/>
      <c r="AI873" s="27"/>
      <c r="AJ873" s="27"/>
      <c r="AK873" s="27"/>
      <c r="AL873" s="27"/>
    </row>
    <row r="874" spans="1:38">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c r="AE874" s="27"/>
      <c r="AF874" s="27"/>
      <c r="AG874" s="27"/>
      <c r="AH874" s="27"/>
      <c r="AI874" s="27"/>
      <c r="AJ874" s="27"/>
      <c r="AK874" s="27"/>
      <c r="AL874" s="27"/>
    </row>
    <row r="875" spans="1:38">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c r="AE875" s="27"/>
      <c r="AF875" s="27"/>
      <c r="AG875" s="27"/>
      <c r="AH875" s="27"/>
      <c r="AI875" s="27"/>
      <c r="AJ875" s="27"/>
      <c r="AK875" s="27"/>
      <c r="AL875" s="27"/>
    </row>
    <row r="876" spans="1:38">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c r="AE876" s="27"/>
      <c r="AF876" s="27"/>
      <c r="AG876" s="27"/>
      <c r="AH876" s="27"/>
      <c r="AI876" s="27"/>
      <c r="AJ876" s="27"/>
      <c r="AK876" s="27"/>
      <c r="AL876" s="27"/>
    </row>
    <row r="877" spans="1:38">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c r="AE877" s="27"/>
      <c r="AF877" s="27"/>
      <c r="AG877" s="27"/>
      <c r="AH877" s="27"/>
      <c r="AI877" s="27"/>
      <c r="AJ877" s="27"/>
      <c r="AK877" s="27"/>
      <c r="AL877" s="27"/>
    </row>
    <row r="878" spans="1:38">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c r="AE878" s="27"/>
      <c r="AF878" s="27"/>
      <c r="AG878" s="27"/>
      <c r="AH878" s="27"/>
      <c r="AI878" s="27"/>
      <c r="AJ878" s="27"/>
      <c r="AK878" s="27"/>
      <c r="AL878" s="27"/>
    </row>
    <row r="879" spans="1:38">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c r="AE879" s="27"/>
      <c r="AF879" s="27"/>
      <c r="AG879" s="27"/>
      <c r="AH879" s="27"/>
      <c r="AI879" s="27"/>
      <c r="AJ879" s="27"/>
      <c r="AK879" s="27"/>
      <c r="AL879" s="27"/>
    </row>
    <row r="880" spans="1:38">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c r="AE880" s="27"/>
      <c r="AF880" s="27"/>
      <c r="AG880" s="27"/>
      <c r="AH880" s="27"/>
      <c r="AI880" s="27"/>
      <c r="AJ880" s="27"/>
      <c r="AK880" s="27"/>
      <c r="AL880" s="27"/>
    </row>
    <row r="881" spans="1:38">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c r="AE881" s="27"/>
      <c r="AF881" s="27"/>
      <c r="AG881" s="27"/>
      <c r="AH881" s="27"/>
      <c r="AI881" s="27"/>
      <c r="AJ881" s="27"/>
      <c r="AK881" s="27"/>
      <c r="AL881" s="27"/>
    </row>
    <row r="882" spans="1:38">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c r="AE882" s="27"/>
      <c r="AF882" s="27"/>
      <c r="AG882" s="27"/>
      <c r="AH882" s="27"/>
      <c r="AI882" s="27"/>
      <c r="AJ882" s="27"/>
      <c r="AK882" s="27"/>
      <c r="AL882" s="27"/>
    </row>
    <row r="883" spans="1:38">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c r="AE883" s="27"/>
      <c r="AF883" s="27"/>
      <c r="AG883" s="27"/>
      <c r="AH883" s="27"/>
      <c r="AI883" s="27"/>
      <c r="AJ883" s="27"/>
      <c r="AK883" s="27"/>
      <c r="AL883" s="27"/>
    </row>
    <row r="884" spans="1:38">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c r="AE884" s="27"/>
      <c r="AF884" s="27"/>
      <c r="AG884" s="27"/>
      <c r="AH884" s="27"/>
      <c r="AI884" s="27"/>
      <c r="AJ884" s="27"/>
      <c r="AK884" s="27"/>
      <c r="AL884" s="27"/>
    </row>
    <row r="885" spans="1:38">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c r="AE885" s="27"/>
      <c r="AF885" s="27"/>
      <c r="AG885" s="27"/>
      <c r="AH885" s="27"/>
      <c r="AI885" s="27"/>
      <c r="AJ885" s="27"/>
      <c r="AK885" s="27"/>
      <c r="AL885" s="27"/>
    </row>
    <row r="886" spans="1:38">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c r="AE886" s="27"/>
      <c r="AF886" s="27"/>
      <c r="AG886" s="27"/>
      <c r="AH886" s="27"/>
      <c r="AI886" s="27"/>
      <c r="AJ886" s="27"/>
      <c r="AK886" s="27"/>
      <c r="AL886" s="27"/>
    </row>
    <row r="887" spans="1:38">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c r="AE887" s="27"/>
      <c r="AF887" s="27"/>
      <c r="AG887" s="27"/>
      <c r="AH887" s="27"/>
      <c r="AI887" s="27"/>
      <c r="AJ887" s="27"/>
      <c r="AK887" s="27"/>
      <c r="AL887" s="27"/>
    </row>
    <row r="888" spans="1:38">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c r="AE888" s="27"/>
      <c r="AF888" s="27"/>
      <c r="AG888" s="27"/>
      <c r="AH888" s="27"/>
      <c r="AI888" s="27"/>
      <c r="AJ888" s="27"/>
      <c r="AK888" s="27"/>
      <c r="AL888" s="27"/>
    </row>
    <row r="889" spans="1:38">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c r="AE889" s="27"/>
      <c r="AF889" s="27"/>
      <c r="AG889" s="27"/>
      <c r="AH889" s="27"/>
      <c r="AI889" s="27"/>
      <c r="AJ889" s="27"/>
      <c r="AK889" s="27"/>
      <c r="AL889" s="27"/>
    </row>
    <row r="890" spans="1:38">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c r="AE890" s="27"/>
      <c r="AF890" s="27"/>
      <c r="AG890" s="27"/>
      <c r="AH890" s="27"/>
      <c r="AI890" s="27"/>
      <c r="AJ890" s="27"/>
      <c r="AK890" s="27"/>
      <c r="AL890" s="27"/>
    </row>
    <row r="891" spans="1:38">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c r="AE891" s="27"/>
      <c r="AF891" s="27"/>
      <c r="AG891" s="27"/>
      <c r="AH891" s="27"/>
      <c r="AI891" s="27"/>
      <c r="AJ891" s="27"/>
      <c r="AK891" s="27"/>
      <c r="AL891" s="27"/>
    </row>
    <row r="892" spans="1:38">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c r="AE892" s="27"/>
      <c r="AF892" s="27"/>
      <c r="AG892" s="27"/>
      <c r="AH892" s="27"/>
      <c r="AI892" s="27"/>
      <c r="AJ892" s="27"/>
      <c r="AK892" s="27"/>
      <c r="AL892" s="27"/>
    </row>
    <row r="893" spans="1:38">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c r="AE893" s="27"/>
      <c r="AF893" s="27"/>
      <c r="AG893" s="27"/>
      <c r="AH893" s="27"/>
      <c r="AI893" s="27"/>
      <c r="AJ893" s="27"/>
      <c r="AK893" s="27"/>
      <c r="AL893" s="27"/>
    </row>
    <row r="894" spans="1:38">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c r="AE894" s="27"/>
      <c r="AF894" s="27"/>
      <c r="AG894" s="27"/>
      <c r="AH894" s="27"/>
      <c r="AI894" s="27"/>
      <c r="AJ894" s="27"/>
      <c r="AK894" s="27"/>
      <c r="AL894" s="27"/>
    </row>
    <row r="895" spans="1:38">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c r="AE895" s="27"/>
      <c r="AF895" s="27"/>
      <c r="AG895" s="27"/>
      <c r="AH895" s="27"/>
      <c r="AI895" s="27"/>
      <c r="AJ895" s="27"/>
      <c r="AK895" s="27"/>
      <c r="AL895" s="27"/>
    </row>
    <row r="896" spans="1:38">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c r="AE896" s="27"/>
      <c r="AF896" s="27"/>
      <c r="AG896" s="27"/>
      <c r="AH896" s="27"/>
      <c r="AI896" s="27"/>
      <c r="AJ896" s="27"/>
      <c r="AK896" s="27"/>
      <c r="AL896" s="27"/>
    </row>
    <row r="897" spans="1:38">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c r="AE897" s="27"/>
      <c r="AF897" s="27"/>
      <c r="AG897" s="27"/>
      <c r="AH897" s="27"/>
      <c r="AI897" s="27"/>
      <c r="AJ897" s="27"/>
      <c r="AK897" s="27"/>
      <c r="AL897" s="27"/>
    </row>
    <row r="898" spans="1:38">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c r="AE898" s="27"/>
      <c r="AF898" s="27"/>
      <c r="AG898" s="27"/>
      <c r="AH898" s="27"/>
      <c r="AI898" s="27"/>
      <c r="AJ898" s="27"/>
      <c r="AK898" s="27"/>
      <c r="AL898" s="27"/>
    </row>
    <row r="899" spans="1:38">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c r="AE899" s="27"/>
      <c r="AF899" s="27"/>
      <c r="AG899" s="27"/>
      <c r="AH899" s="27"/>
      <c r="AI899" s="27"/>
      <c r="AJ899" s="27"/>
      <c r="AK899" s="27"/>
      <c r="AL899" s="27"/>
    </row>
    <row r="900" spans="1:38">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c r="AE900" s="27"/>
      <c r="AF900" s="27"/>
      <c r="AG900" s="27"/>
      <c r="AH900" s="27"/>
      <c r="AI900" s="27"/>
      <c r="AJ900" s="27"/>
      <c r="AK900" s="27"/>
      <c r="AL900" s="27"/>
    </row>
    <row r="901" spans="1:38">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c r="AD901" s="27"/>
      <c r="AE901" s="27"/>
      <c r="AF901" s="27"/>
      <c r="AG901" s="27"/>
      <c r="AH901" s="27"/>
      <c r="AI901" s="27"/>
      <c r="AJ901" s="27"/>
      <c r="AK901" s="27"/>
      <c r="AL901" s="27"/>
    </row>
    <row r="902" spans="1:38">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c r="AD902" s="27"/>
      <c r="AE902" s="27"/>
      <c r="AF902" s="27"/>
      <c r="AG902" s="27"/>
      <c r="AH902" s="27"/>
      <c r="AI902" s="27"/>
      <c r="AJ902" s="27"/>
      <c r="AK902" s="27"/>
      <c r="AL902" s="27"/>
    </row>
    <row r="903" spans="1:38">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c r="AD903" s="27"/>
      <c r="AE903" s="27"/>
      <c r="AF903" s="27"/>
      <c r="AG903" s="27"/>
      <c r="AH903" s="27"/>
      <c r="AI903" s="27"/>
      <c r="AJ903" s="27"/>
      <c r="AK903" s="27"/>
      <c r="AL903" s="27"/>
    </row>
    <row r="904" spans="1:38">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c r="AD904" s="27"/>
      <c r="AE904" s="27"/>
      <c r="AF904" s="27"/>
      <c r="AG904" s="27"/>
      <c r="AH904" s="27"/>
      <c r="AI904" s="27"/>
      <c r="AJ904" s="27"/>
      <c r="AK904" s="27"/>
      <c r="AL904" s="27"/>
    </row>
    <row r="905" spans="1:38">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c r="AD905" s="27"/>
      <c r="AE905" s="27"/>
      <c r="AF905" s="27"/>
      <c r="AG905" s="27"/>
      <c r="AH905" s="27"/>
      <c r="AI905" s="27"/>
      <c r="AJ905" s="27"/>
      <c r="AK905" s="27"/>
      <c r="AL905" s="27"/>
    </row>
    <row r="906" spans="1:38">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c r="AD906" s="27"/>
      <c r="AE906" s="27"/>
      <c r="AF906" s="27"/>
      <c r="AG906" s="27"/>
      <c r="AH906" s="27"/>
      <c r="AI906" s="27"/>
      <c r="AJ906" s="27"/>
      <c r="AK906" s="27"/>
      <c r="AL906" s="27"/>
    </row>
    <row r="907" spans="1:38">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c r="AD907" s="27"/>
      <c r="AE907" s="27"/>
      <c r="AF907" s="27"/>
      <c r="AG907" s="27"/>
      <c r="AH907" s="27"/>
      <c r="AI907" s="27"/>
      <c r="AJ907" s="27"/>
      <c r="AK907" s="27"/>
      <c r="AL907" s="27"/>
    </row>
    <row r="908" spans="1:38">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c r="AD908" s="27"/>
      <c r="AE908" s="27"/>
      <c r="AF908" s="27"/>
      <c r="AG908" s="27"/>
      <c r="AH908" s="27"/>
      <c r="AI908" s="27"/>
      <c r="AJ908" s="27"/>
      <c r="AK908" s="27"/>
      <c r="AL908" s="27"/>
    </row>
    <row r="909" spans="1:38">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c r="AE909" s="27"/>
      <c r="AF909" s="27"/>
      <c r="AG909" s="27"/>
      <c r="AH909" s="27"/>
      <c r="AI909" s="27"/>
      <c r="AJ909" s="27"/>
      <c r="AK909" s="27"/>
      <c r="AL909" s="27"/>
    </row>
    <row r="910" spans="1:38">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c r="AD910" s="27"/>
      <c r="AE910" s="27"/>
      <c r="AF910" s="27"/>
      <c r="AG910" s="27"/>
      <c r="AH910" s="27"/>
      <c r="AI910" s="27"/>
      <c r="AJ910" s="27"/>
      <c r="AK910" s="27"/>
      <c r="AL910" s="27"/>
    </row>
    <row r="911" spans="1:38">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c r="AD911" s="27"/>
      <c r="AE911" s="27"/>
      <c r="AF911" s="27"/>
      <c r="AG911" s="27"/>
      <c r="AH911" s="27"/>
      <c r="AI911" s="27"/>
      <c r="AJ911" s="27"/>
      <c r="AK911" s="27"/>
      <c r="AL911" s="27"/>
    </row>
    <row r="912" spans="1:38">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c r="AD912" s="27"/>
      <c r="AE912" s="27"/>
      <c r="AF912" s="27"/>
      <c r="AG912" s="27"/>
      <c r="AH912" s="27"/>
      <c r="AI912" s="27"/>
      <c r="AJ912" s="27"/>
      <c r="AK912" s="27"/>
      <c r="AL912" s="27"/>
    </row>
    <row r="913" spans="1:38">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c r="AD913" s="27"/>
      <c r="AE913" s="27"/>
      <c r="AF913" s="27"/>
      <c r="AG913" s="27"/>
      <c r="AH913" s="27"/>
      <c r="AI913" s="27"/>
      <c r="AJ913" s="27"/>
      <c r="AK913" s="27"/>
      <c r="AL913" s="27"/>
    </row>
    <row r="914" spans="1:38">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c r="AD914" s="27"/>
      <c r="AE914" s="27"/>
      <c r="AF914" s="27"/>
      <c r="AG914" s="27"/>
      <c r="AH914" s="27"/>
      <c r="AI914" s="27"/>
      <c r="AJ914" s="27"/>
      <c r="AK914" s="27"/>
      <c r="AL914" s="27"/>
    </row>
    <row r="915" spans="1:38">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c r="AD915" s="27"/>
      <c r="AE915" s="27"/>
      <c r="AF915" s="27"/>
      <c r="AG915" s="27"/>
      <c r="AH915" s="27"/>
      <c r="AI915" s="27"/>
      <c r="AJ915" s="27"/>
      <c r="AK915" s="27"/>
      <c r="AL915" s="27"/>
    </row>
    <row r="916" spans="1:38">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c r="AD916" s="27"/>
      <c r="AE916" s="27"/>
      <c r="AF916" s="27"/>
      <c r="AG916" s="27"/>
      <c r="AH916" s="27"/>
      <c r="AI916" s="27"/>
      <c r="AJ916" s="27"/>
      <c r="AK916" s="27"/>
      <c r="AL916" s="27"/>
    </row>
    <row r="917" spans="1:38">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c r="AD917" s="27"/>
      <c r="AE917" s="27"/>
      <c r="AF917" s="27"/>
      <c r="AG917" s="27"/>
      <c r="AH917" s="27"/>
      <c r="AI917" s="27"/>
      <c r="AJ917" s="27"/>
      <c r="AK917" s="27"/>
      <c r="AL917" s="27"/>
    </row>
    <row r="918" spans="1:38">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c r="AD918" s="27"/>
      <c r="AE918" s="27"/>
      <c r="AF918" s="27"/>
      <c r="AG918" s="27"/>
      <c r="AH918" s="27"/>
      <c r="AI918" s="27"/>
      <c r="AJ918" s="27"/>
      <c r="AK918" s="27"/>
      <c r="AL918" s="27"/>
    </row>
    <row r="919" spans="1:38">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c r="AD919" s="27"/>
      <c r="AE919" s="27"/>
      <c r="AF919" s="27"/>
      <c r="AG919" s="27"/>
      <c r="AH919" s="27"/>
      <c r="AI919" s="27"/>
      <c r="AJ919" s="27"/>
      <c r="AK919" s="27"/>
      <c r="AL919" s="27"/>
    </row>
    <row r="920" spans="1:38">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c r="AD920" s="27"/>
      <c r="AE920" s="27"/>
      <c r="AF920" s="27"/>
      <c r="AG920" s="27"/>
      <c r="AH920" s="27"/>
      <c r="AI920" s="27"/>
      <c r="AJ920" s="27"/>
      <c r="AK920" s="27"/>
      <c r="AL920" s="27"/>
    </row>
    <row r="921" spans="1:38">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c r="AD921" s="27"/>
      <c r="AE921" s="27"/>
      <c r="AF921" s="27"/>
      <c r="AG921" s="27"/>
      <c r="AH921" s="27"/>
      <c r="AI921" s="27"/>
      <c r="AJ921" s="27"/>
      <c r="AK921" s="27"/>
      <c r="AL921" s="27"/>
    </row>
    <row r="922" spans="1:38">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c r="AD922" s="27"/>
      <c r="AE922" s="27"/>
      <c r="AF922" s="27"/>
      <c r="AG922" s="27"/>
      <c r="AH922" s="27"/>
      <c r="AI922" s="27"/>
      <c r="AJ922" s="27"/>
      <c r="AK922" s="27"/>
      <c r="AL922" s="27"/>
    </row>
    <row r="923" spans="1:38">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c r="AD923" s="27"/>
      <c r="AE923" s="27"/>
      <c r="AF923" s="27"/>
      <c r="AG923" s="27"/>
      <c r="AH923" s="27"/>
      <c r="AI923" s="27"/>
      <c r="AJ923" s="27"/>
      <c r="AK923" s="27"/>
      <c r="AL923" s="27"/>
    </row>
    <row r="924" spans="1:38">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c r="AD924" s="27"/>
      <c r="AE924" s="27"/>
      <c r="AF924" s="27"/>
      <c r="AG924" s="27"/>
      <c r="AH924" s="27"/>
      <c r="AI924" s="27"/>
      <c r="AJ924" s="27"/>
      <c r="AK924" s="27"/>
      <c r="AL924" s="27"/>
    </row>
    <row r="925" spans="1:38">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c r="AD925" s="27"/>
      <c r="AE925" s="27"/>
      <c r="AF925" s="27"/>
      <c r="AG925" s="27"/>
      <c r="AH925" s="27"/>
      <c r="AI925" s="27"/>
      <c r="AJ925" s="27"/>
      <c r="AK925" s="27"/>
      <c r="AL925" s="27"/>
    </row>
    <row r="926" spans="1:38">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c r="AD926" s="27"/>
      <c r="AE926" s="27"/>
      <c r="AF926" s="27"/>
      <c r="AG926" s="27"/>
      <c r="AH926" s="27"/>
      <c r="AI926" s="27"/>
      <c r="AJ926" s="27"/>
      <c r="AK926" s="27"/>
      <c r="AL926" s="27"/>
    </row>
    <row r="927" spans="1:38">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c r="AD927" s="27"/>
      <c r="AE927" s="27"/>
      <c r="AF927" s="27"/>
      <c r="AG927" s="27"/>
      <c r="AH927" s="27"/>
      <c r="AI927" s="27"/>
      <c r="AJ927" s="27"/>
      <c r="AK927" s="27"/>
      <c r="AL927" s="27"/>
    </row>
    <row r="928" spans="1:38">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c r="AD928" s="27"/>
      <c r="AE928" s="27"/>
      <c r="AF928" s="27"/>
      <c r="AG928" s="27"/>
      <c r="AH928" s="27"/>
      <c r="AI928" s="27"/>
      <c r="AJ928" s="27"/>
      <c r="AK928" s="27"/>
      <c r="AL928" s="27"/>
    </row>
    <row r="929" spans="1:38">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c r="AD929" s="27"/>
      <c r="AE929" s="27"/>
      <c r="AF929" s="27"/>
      <c r="AG929" s="27"/>
      <c r="AH929" s="27"/>
      <c r="AI929" s="27"/>
      <c r="AJ929" s="27"/>
      <c r="AK929" s="27"/>
      <c r="AL929" s="27"/>
    </row>
    <row r="930" spans="1:38">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c r="AD930" s="27"/>
      <c r="AE930" s="27"/>
      <c r="AF930" s="27"/>
      <c r="AG930" s="27"/>
      <c r="AH930" s="27"/>
      <c r="AI930" s="27"/>
      <c r="AJ930" s="27"/>
      <c r="AK930" s="27"/>
      <c r="AL930" s="27"/>
    </row>
    <row r="931" spans="1:38">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c r="AD931" s="27"/>
      <c r="AE931" s="27"/>
      <c r="AF931" s="27"/>
      <c r="AG931" s="27"/>
      <c r="AH931" s="27"/>
      <c r="AI931" s="27"/>
      <c r="AJ931" s="27"/>
      <c r="AK931" s="27"/>
      <c r="AL931" s="27"/>
    </row>
    <row r="932" spans="1:38">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c r="AD932" s="27"/>
      <c r="AE932" s="27"/>
      <c r="AF932" s="27"/>
      <c r="AG932" s="27"/>
      <c r="AH932" s="27"/>
      <c r="AI932" s="27"/>
      <c r="AJ932" s="27"/>
      <c r="AK932" s="27"/>
      <c r="AL932" s="27"/>
    </row>
    <row r="933" spans="1:38">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c r="AD933" s="27"/>
      <c r="AE933" s="27"/>
      <c r="AF933" s="27"/>
      <c r="AG933" s="27"/>
      <c r="AH933" s="27"/>
      <c r="AI933" s="27"/>
      <c r="AJ933" s="27"/>
      <c r="AK933" s="27"/>
      <c r="AL933" s="27"/>
    </row>
    <row r="934" spans="1:38">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c r="AD934" s="27"/>
      <c r="AE934" s="27"/>
      <c r="AF934" s="27"/>
      <c r="AG934" s="27"/>
      <c r="AH934" s="27"/>
      <c r="AI934" s="27"/>
      <c r="AJ934" s="27"/>
      <c r="AK934" s="27"/>
      <c r="AL934" s="27"/>
    </row>
    <row r="935" spans="1:38">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c r="AD935" s="27"/>
      <c r="AE935" s="27"/>
      <c r="AF935" s="27"/>
      <c r="AG935" s="27"/>
      <c r="AH935" s="27"/>
      <c r="AI935" s="27"/>
      <c r="AJ935" s="27"/>
      <c r="AK935" s="27"/>
      <c r="AL935" s="27"/>
    </row>
    <row r="936" spans="1:38">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c r="AD936" s="27"/>
      <c r="AE936" s="27"/>
      <c r="AF936" s="27"/>
      <c r="AG936" s="27"/>
      <c r="AH936" s="27"/>
      <c r="AI936" s="27"/>
      <c r="AJ936" s="27"/>
      <c r="AK936" s="27"/>
      <c r="AL936" s="27"/>
    </row>
    <row r="937" spans="1:38">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c r="AD937" s="27"/>
      <c r="AE937" s="27"/>
      <c r="AF937" s="27"/>
      <c r="AG937" s="27"/>
      <c r="AH937" s="27"/>
      <c r="AI937" s="27"/>
      <c r="AJ937" s="27"/>
      <c r="AK937" s="27"/>
      <c r="AL937" s="27"/>
    </row>
    <row r="938" spans="1:38">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c r="AD938" s="27"/>
      <c r="AE938" s="27"/>
      <c r="AF938" s="27"/>
      <c r="AG938" s="27"/>
      <c r="AH938" s="27"/>
      <c r="AI938" s="27"/>
      <c r="AJ938" s="27"/>
      <c r="AK938" s="27"/>
      <c r="AL938" s="27"/>
    </row>
    <row r="939" spans="1:38">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c r="AD939" s="27"/>
      <c r="AE939" s="27"/>
      <c r="AF939" s="27"/>
      <c r="AG939" s="27"/>
      <c r="AH939" s="27"/>
      <c r="AI939" s="27"/>
      <c r="AJ939" s="27"/>
      <c r="AK939" s="27"/>
      <c r="AL939" s="27"/>
    </row>
    <row r="940" spans="1:38">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c r="AD940" s="27"/>
      <c r="AE940" s="27"/>
      <c r="AF940" s="27"/>
      <c r="AG940" s="27"/>
      <c r="AH940" s="27"/>
      <c r="AI940" s="27"/>
      <c r="AJ940" s="27"/>
      <c r="AK940" s="27"/>
      <c r="AL940" s="27"/>
    </row>
    <row r="941" spans="1:38">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c r="AD941" s="27"/>
      <c r="AE941" s="27"/>
      <c r="AF941" s="27"/>
      <c r="AG941" s="27"/>
      <c r="AH941" s="27"/>
      <c r="AI941" s="27"/>
      <c r="AJ941" s="27"/>
      <c r="AK941" s="27"/>
      <c r="AL941" s="27"/>
    </row>
    <row r="942" spans="1:38">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c r="AD942" s="27"/>
      <c r="AE942" s="27"/>
      <c r="AF942" s="27"/>
      <c r="AG942" s="27"/>
      <c r="AH942" s="27"/>
      <c r="AI942" s="27"/>
      <c r="AJ942" s="27"/>
      <c r="AK942" s="27"/>
      <c r="AL942" s="27"/>
    </row>
    <row r="943" spans="1:38">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c r="AD943" s="27"/>
      <c r="AE943" s="27"/>
      <c r="AF943" s="27"/>
      <c r="AG943" s="27"/>
      <c r="AH943" s="27"/>
      <c r="AI943" s="27"/>
      <c r="AJ943" s="27"/>
      <c r="AK943" s="27"/>
      <c r="AL943" s="27"/>
    </row>
    <row r="944" spans="1:38">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c r="AD944" s="27"/>
      <c r="AE944" s="27"/>
      <c r="AF944" s="27"/>
      <c r="AG944" s="27"/>
      <c r="AH944" s="27"/>
      <c r="AI944" s="27"/>
      <c r="AJ944" s="27"/>
      <c r="AK944" s="27"/>
      <c r="AL944" s="27"/>
    </row>
    <row r="945" spans="1:38">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c r="AD945" s="27"/>
      <c r="AE945" s="27"/>
      <c r="AF945" s="27"/>
      <c r="AG945" s="27"/>
      <c r="AH945" s="27"/>
      <c r="AI945" s="27"/>
      <c r="AJ945" s="27"/>
      <c r="AK945" s="27"/>
      <c r="AL945" s="27"/>
    </row>
    <row r="946" spans="1:38">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c r="AD946" s="27"/>
      <c r="AE946" s="27"/>
      <c r="AF946" s="27"/>
      <c r="AG946" s="27"/>
      <c r="AH946" s="27"/>
      <c r="AI946" s="27"/>
      <c r="AJ946" s="27"/>
      <c r="AK946" s="27"/>
      <c r="AL946" s="27"/>
    </row>
    <row r="947" spans="1:38">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c r="AD947" s="27"/>
      <c r="AE947" s="27"/>
      <c r="AF947" s="27"/>
      <c r="AG947" s="27"/>
      <c r="AH947" s="27"/>
      <c r="AI947" s="27"/>
      <c r="AJ947" s="27"/>
      <c r="AK947" s="27"/>
      <c r="AL947" s="27"/>
    </row>
    <row r="948" spans="1:38">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c r="AD948" s="27"/>
      <c r="AE948" s="27"/>
      <c r="AF948" s="27"/>
      <c r="AG948" s="27"/>
      <c r="AH948" s="27"/>
      <c r="AI948" s="27"/>
      <c r="AJ948" s="27"/>
      <c r="AK948" s="27"/>
      <c r="AL948" s="27"/>
    </row>
    <row r="949" spans="1:38">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c r="AD949" s="27"/>
      <c r="AE949" s="27"/>
      <c r="AF949" s="27"/>
      <c r="AG949" s="27"/>
      <c r="AH949" s="27"/>
      <c r="AI949" s="27"/>
      <c r="AJ949" s="27"/>
      <c r="AK949" s="27"/>
      <c r="AL949" s="27"/>
    </row>
    <row r="950" spans="1:38">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c r="AD950" s="27"/>
      <c r="AE950" s="27"/>
      <c r="AF950" s="27"/>
      <c r="AG950" s="27"/>
      <c r="AH950" s="27"/>
      <c r="AI950" s="27"/>
      <c r="AJ950" s="27"/>
      <c r="AK950" s="27"/>
      <c r="AL950" s="27"/>
    </row>
    <row r="951" spans="1:38">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c r="AD951" s="27"/>
      <c r="AE951" s="27"/>
      <c r="AF951" s="27"/>
      <c r="AG951" s="27"/>
      <c r="AH951" s="27"/>
      <c r="AI951" s="27"/>
      <c r="AJ951" s="27"/>
      <c r="AK951" s="27"/>
      <c r="AL951" s="27"/>
    </row>
    <row r="952" spans="1:38">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c r="AD952" s="27"/>
      <c r="AE952" s="27"/>
      <c r="AF952" s="27"/>
      <c r="AG952" s="27"/>
      <c r="AH952" s="27"/>
      <c r="AI952" s="27"/>
      <c r="AJ952" s="27"/>
      <c r="AK952" s="27"/>
      <c r="AL952" s="27"/>
    </row>
    <row r="953" spans="1:38">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c r="AD953" s="27"/>
      <c r="AE953" s="27"/>
      <c r="AF953" s="27"/>
      <c r="AG953" s="27"/>
      <c r="AH953" s="27"/>
      <c r="AI953" s="27"/>
      <c r="AJ953" s="27"/>
      <c r="AK953" s="27"/>
      <c r="AL953" s="27"/>
    </row>
    <row r="954" spans="1:38">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c r="AD954" s="27"/>
      <c r="AE954" s="27"/>
      <c r="AF954" s="27"/>
      <c r="AG954" s="27"/>
      <c r="AH954" s="27"/>
      <c r="AI954" s="27"/>
      <c r="AJ954" s="27"/>
      <c r="AK954" s="27"/>
      <c r="AL954" s="27"/>
    </row>
    <row r="955" spans="1:38">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c r="AD955" s="27"/>
      <c r="AE955" s="27"/>
      <c r="AF955" s="27"/>
      <c r="AG955" s="27"/>
      <c r="AH955" s="27"/>
      <c r="AI955" s="27"/>
      <c r="AJ955" s="27"/>
      <c r="AK955" s="27"/>
      <c r="AL955" s="27"/>
    </row>
    <row r="956" spans="1:38">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c r="AD956" s="27"/>
      <c r="AE956" s="27"/>
      <c r="AF956" s="27"/>
      <c r="AG956" s="27"/>
      <c r="AH956" s="27"/>
      <c r="AI956" s="27"/>
      <c r="AJ956" s="27"/>
      <c r="AK956" s="27"/>
      <c r="AL956" s="27"/>
    </row>
    <row r="957" spans="1:38">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c r="AD957" s="27"/>
      <c r="AE957" s="27"/>
      <c r="AF957" s="27"/>
      <c r="AG957" s="27"/>
      <c r="AH957" s="27"/>
      <c r="AI957" s="27"/>
      <c r="AJ957" s="27"/>
      <c r="AK957" s="27"/>
      <c r="AL957" s="27"/>
    </row>
    <row r="958" spans="1:38">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c r="AD958" s="27"/>
      <c r="AE958" s="27"/>
      <c r="AF958" s="27"/>
      <c r="AG958" s="27"/>
      <c r="AH958" s="27"/>
      <c r="AI958" s="27"/>
      <c r="AJ958" s="27"/>
      <c r="AK958" s="27"/>
      <c r="AL958" s="27"/>
    </row>
    <row r="959" spans="1:38">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c r="AD959" s="27"/>
      <c r="AE959" s="27"/>
      <c r="AF959" s="27"/>
      <c r="AG959" s="27"/>
      <c r="AH959" s="27"/>
      <c r="AI959" s="27"/>
      <c r="AJ959" s="27"/>
      <c r="AK959" s="27"/>
      <c r="AL959" s="27"/>
    </row>
    <row r="960" spans="1:38">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c r="AD960" s="27"/>
      <c r="AE960" s="27"/>
      <c r="AF960" s="27"/>
      <c r="AG960" s="27"/>
      <c r="AH960" s="27"/>
      <c r="AI960" s="27"/>
      <c r="AJ960" s="27"/>
      <c r="AK960" s="27"/>
      <c r="AL960" s="27"/>
    </row>
    <row r="961" spans="1:38">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c r="AD961" s="27"/>
      <c r="AE961" s="27"/>
      <c r="AF961" s="27"/>
      <c r="AG961" s="27"/>
      <c r="AH961" s="27"/>
      <c r="AI961" s="27"/>
      <c r="AJ961" s="27"/>
      <c r="AK961" s="27"/>
      <c r="AL961" s="27"/>
    </row>
    <row r="962" spans="1:38">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c r="AD962" s="27"/>
      <c r="AE962" s="27"/>
      <c r="AF962" s="27"/>
      <c r="AG962" s="27"/>
      <c r="AH962" s="27"/>
      <c r="AI962" s="27"/>
      <c r="AJ962" s="27"/>
      <c r="AK962" s="27"/>
      <c r="AL962" s="27"/>
    </row>
    <row r="963" spans="1:38">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c r="AD963" s="27"/>
      <c r="AE963" s="27"/>
      <c r="AF963" s="27"/>
      <c r="AG963" s="27"/>
      <c r="AH963" s="27"/>
      <c r="AI963" s="27"/>
      <c r="AJ963" s="27"/>
      <c r="AK963" s="27"/>
      <c r="AL963" s="27"/>
    </row>
    <row r="964" spans="1:38">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c r="AD964" s="27"/>
      <c r="AE964" s="27"/>
      <c r="AF964" s="27"/>
      <c r="AG964" s="27"/>
      <c r="AH964" s="27"/>
      <c r="AI964" s="27"/>
      <c r="AJ964" s="27"/>
      <c r="AK964" s="27"/>
      <c r="AL964" s="27"/>
    </row>
    <row r="965" spans="1:38">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c r="AD965" s="27"/>
      <c r="AE965" s="27"/>
      <c r="AF965" s="27"/>
      <c r="AG965" s="27"/>
      <c r="AH965" s="27"/>
      <c r="AI965" s="27"/>
      <c r="AJ965" s="27"/>
      <c r="AK965" s="27"/>
      <c r="AL965" s="27"/>
    </row>
    <row r="966" spans="1:38">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c r="AD966" s="27"/>
      <c r="AE966" s="27"/>
      <c r="AF966" s="27"/>
      <c r="AG966" s="27"/>
      <c r="AH966" s="27"/>
      <c r="AI966" s="27"/>
      <c r="AJ966" s="27"/>
      <c r="AK966" s="27"/>
      <c r="AL966" s="27"/>
    </row>
    <row r="967" spans="1:38">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c r="AD967" s="27"/>
      <c r="AE967" s="27"/>
      <c r="AF967" s="27"/>
      <c r="AG967" s="27"/>
      <c r="AH967" s="27"/>
      <c r="AI967" s="27"/>
      <c r="AJ967" s="27"/>
      <c r="AK967" s="27"/>
      <c r="AL967" s="27"/>
    </row>
    <row r="968" spans="1:38">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c r="AE968" s="27"/>
      <c r="AF968" s="27"/>
      <c r="AG968" s="27"/>
      <c r="AH968" s="27"/>
      <c r="AI968" s="27"/>
      <c r="AJ968" s="27"/>
      <c r="AK968" s="27"/>
      <c r="AL968" s="27"/>
    </row>
    <row r="969" spans="1:38">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c r="AD969" s="27"/>
      <c r="AE969" s="27"/>
      <c r="AF969" s="27"/>
      <c r="AG969" s="27"/>
      <c r="AH969" s="27"/>
      <c r="AI969" s="27"/>
      <c r="AJ969" s="27"/>
      <c r="AK969" s="27"/>
      <c r="AL969" s="27"/>
    </row>
    <row r="970" spans="1:38">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c r="AE970" s="27"/>
      <c r="AF970" s="27"/>
      <c r="AG970" s="27"/>
      <c r="AH970" s="27"/>
      <c r="AI970" s="27"/>
      <c r="AJ970" s="27"/>
      <c r="AK970" s="27"/>
      <c r="AL970" s="27"/>
    </row>
    <row r="971" spans="1:38">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c r="AD971" s="27"/>
      <c r="AE971" s="27"/>
      <c r="AF971" s="27"/>
      <c r="AG971" s="27"/>
      <c r="AH971" s="27"/>
      <c r="AI971" s="27"/>
      <c r="AJ971" s="27"/>
      <c r="AK971" s="27"/>
      <c r="AL971" s="27"/>
    </row>
    <row r="972" spans="1:38">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c r="AE972" s="27"/>
      <c r="AF972" s="27"/>
      <c r="AG972" s="27"/>
      <c r="AH972" s="27"/>
      <c r="AI972" s="27"/>
      <c r="AJ972" s="27"/>
      <c r="AK972" s="27"/>
      <c r="AL972" s="27"/>
    </row>
    <row r="973" spans="1:38">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c r="AD973" s="27"/>
      <c r="AE973" s="27"/>
      <c r="AF973" s="27"/>
      <c r="AG973" s="27"/>
      <c r="AH973" s="27"/>
      <c r="AI973" s="27"/>
      <c r="AJ973" s="27"/>
      <c r="AK973" s="27"/>
      <c r="AL973" s="27"/>
    </row>
    <row r="974" spans="1:38">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c r="AD974" s="27"/>
      <c r="AE974" s="27"/>
      <c r="AF974" s="27"/>
      <c r="AG974" s="27"/>
      <c r="AH974" s="27"/>
      <c r="AI974" s="27"/>
      <c r="AJ974" s="27"/>
      <c r="AK974" s="27"/>
      <c r="AL974" s="27"/>
    </row>
    <row r="975" spans="1:38">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c r="AD975" s="27"/>
      <c r="AE975" s="27"/>
      <c r="AF975" s="27"/>
      <c r="AG975" s="27"/>
      <c r="AH975" s="27"/>
      <c r="AI975" s="27"/>
      <c r="AJ975" s="27"/>
      <c r="AK975" s="27"/>
      <c r="AL975" s="27"/>
    </row>
    <row r="976" spans="1:38">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c r="AD976" s="27"/>
      <c r="AE976" s="27"/>
      <c r="AF976" s="27"/>
      <c r="AG976" s="27"/>
      <c r="AH976" s="27"/>
      <c r="AI976" s="27"/>
      <c r="AJ976" s="27"/>
      <c r="AK976" s="27"/>
      <c r="AL976" s="27"/>
    </row>
    <row r="977" spans="1:38">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c r="AD977" s="27"/>
      <c r="AE977" s="27"/>
      <c r="AF977" s="27"/>
      <c r="AG977" s="27"/>
      <c r="AH977" s="27"/>
      <c r="AI977" s="27"/>
      <c r="AJ977" s="27"/>
      <c r="AK977" s="27"/>
      <c r="AL977" s="27"/>
    </row>
    <row r="978" spans="1:38">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c r="AD978" s="27"/>
      <c r="AE978" s="27"/>
      <c r="AF978" s="27"/>
      <c r="AG978" s="27"/>
      <c r="AH978" s="27"/>
      <c r="AI978" s="27"/>
      <c r="AJ978" s="27"/>
      <c r="AK978" s="27"/>
      <c r="AL978" s="27"/>
    </row>
    <row r="979" spans="1:38">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c r="AD979" s="27"/>
      <c r="AE979" s="27"/>
      <c r="AF979" s="27"/>
      <c r="AG979" s="27"/>
      <c r="AH979" s="27"/>
      <c r="AI979" s="27"/>
      <c r="AJ979" s="27"/>
      <c r="AK979" s="27"/>
      <c r="AL979" s="27"/>
    </row>
    <row r="980" spans="1:38">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c r="AD980" s="27"/>
      <c r="AE980" s="27"/>
      <c r="AF980" s="27"/>
      <c r="AG980" s="27"/>
      <c r="AH980" s="27"/>
      <c r="AI980" s="27"/>
      <c r="AJ980" s="27"/>
      <c r="AK980" s="27"/>
      <c r="AL980" s="27"/>
    </row>
    <row r="981" spans="1:38">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c r="AD981" s="27"/>
      <c r="AE981" s="27"/>
      <c r="AF981" s="27"/>
      <c r="AG981" s="27"/>
      <c r="AH981" s="27"/>
      <c r="AI981" s="27"/>
      <c r="AJ981" s="27"/>
      <c r="AK981" s="27"/>
      <c r="AL981" s="27"/>
    </row>
    <row r="982" spans="1:38">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c r="AD982" s="27"/>
      <c r="AE982" s="27"/>
      <c r="AF982" s="27"/>
      <c r="AG982" s="27"/>
      <c r="AH982" s="27"/>
      <c r="AI982" s="27"/>
      <c r="AJ982" s="27"/>
      <c r="AK982" s="27"/>
      <c r="AL982" s="27"/>
    </row>
    <row r="983" spans="1:38">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c r="AD983" s="27"/>
      <c r="AE983" s="27"/>
      <c r="AF983" s="27"/>
      <c r="AG983" s="27"/>
      <c r="AH983" s="27"/>
      <c r="AI983" s="27"/>
      <c r="AJ983" s="27"/>
      <c r="AK983" s="27"/>
      <c r="AL983" s="27"/>
    </row>
    <row r="984" spans="1:38">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c r="AD984" s="27"/>
      <c r="AE984" s="27"/>
      <c r="AF984" s="27"/>
      <c r="AG984" s="27"/>
      <c r="AH984" s="27"/>
      <c r="AI984" s="27"/>
      <c r="AJ984" s="27"/>
      <c r="AK984" s="27"/>
      <c r="AL984" s="27"/>
    </row>
    <row r="985" spans="1:38">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c r="AD985" s="27"/>
      <c r="AE985" s="27"/>
      <c r="AF985" s="27"/>
      <c r="AG985" s="27"/>
      <c r="AH985" s="27"/>
      <c r="AI985" s="27"/>
      <c r="AJ985" s="27"/>
      <c r="AK985" s="27"/>
      <c r="AL985" s="27"/>
    </row>
    <row r="986" spans="1:38">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c r="AD986" s="27"/>
      <c r="AE986" s="27"/>
      <c r="AF986" s="27"/>
      <c r="AG986" s="27"/>
      <c r="AH986" s="27"/>
      <c r="AI986" s="27"/>
      <c r="AJ986" s="27"/>
      <c r="AK986" s="27"/>
      <c r="AL986" s="27"/>
    </row>
    <row r="987" spans="1:38">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c r="AD987" s="27"/>
      <c r="AE987" s="27"/>
      <c r="AF987" s="27"/>
      <c r="AG987" s="27"/>
      <c r="AH987" s="27"/>
      <c r="AI987" s="27"/>
      <c r="AJ987" s="27"/>
      <c r="AK987" s="27"/>
      <c r="AL987" s="27"/>
    </row>
    <row r="988" spans="1:38">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c r="AD988" s="27"/>
      <c r="AE988" s="27"/>
      <c r="AF988" s="27"/>
      <c r="AG988" s="27"/>
      <c r="AH988" s="27"/>
      <c r="AI988" s="27"/>
      <c r="AJ988" s="27"/>
      <c r="AK988" s="27"/>
      <c r="AL988" s="27"/>
    </row>
    <row r="989" spans="1:38">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c r="AD989" s="27"/>
      <c r="AE989" s="27"/>
      <c r="AF989" s="27"/>
      <c r="AG989" s="27"/>
      <c r="AH989" s="27"/>
      <c r="AI989" s="27"/>
      <c r="AJ989" s="27"/>
      <c r="AK989" s="27"/>
      <c r="AL989" s="27"/>
    </row>
    <row r="990" spans="1:38">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c r="AD990" s="27"/>
      <c r="AE990" s="27"/>
      <c r="AF990" s="27"/>
      <c r="AG990" s="27"/>
      <c r="AH990" s="27"/>
      <c r="AI990" s="27"/>
      <c r="AJ990" s="27"/>
      <c r="AK990" s="27"/>
      <c r="AL990" s="27"/>
    </row>
    <row r="991" spans="1:38">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c r="AD991" s="27"/>
      <c r="AE991" s="27"/>
      <c r="AF991" s="27"/>
      <c r="AG991" s="27"/>
      <c r="AH991" s="27"/>
      <c r="AI991" s="27"/>
      <c r="AJ991" s="27"/>
      <c r="AK991" s="27"/>
      <c r="AL991" s="27"/>
    </row>
    <row r="992" spans="1:38">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c r="AD992" s="27"/>
      <c r="AE992" s="27"/>
      <c r="AF992" s="27"/>
      <c r="AG992" s="27"/>
      <c r="AH992" s="27"/>
      <c r="AI992" s="27"/>
      <c r="AJ992" s="27"/>
      <c r="AK992" s="27"/>
      <c r="AL992" s="27"/>
    </row>
    <row r="993" spans="1:38">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c r="AD993" s="27"/>
      <c r="AE993" s="27"/>
      <c r="AF993" s="27"/>
      <c r="AG993" s="27"/>
      <c r="AH993" s="27"/>
      <c r="AI993" s="27"/>
      <c r="AJ993" s="27"/>
      <c r="AK993" s="27"/>
      <c r="AL993" s="27"/>
    </row>
    <row r="994" spans="1:38">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c r="AD994" s="27"/>
      <c r="AE994" s="27"/>
      <c r="AF994" s="27"/>
      <c r="AG994" s="27"/>
      <c r="AH994" s="27"/>
      <c r="AI994" s="27"/>
      <c r="AJ994" s="27"/>
      <c r="AK994" s="27"/>
      <c r="AL994" s="27"/>
    </row>
    <row r="995" spans="1:38">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c r="AD995" s="27"/>
      <c r="AE995" s="27"/>
      <c r="AF995" s="27"/>
      <c r="AG995" s="27"/>
      <c r="AH995" s="27"/>
      <c r="AI995" s="27"/>
      <c r="AJ995" s="27"/>
      <c r="AK995" s="27"/>
      <c r="AL995" s="27"/>
    </row>
    <row r="996" spans="1:38">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c r="AC996" s="27"/>
      <c r="AD996" s="27"/>
      <c r="AE996" s="27"/>
      <c r="AF996" s="27"/>
      <c r="AG996" s="27"/>
      <c r="AH996" s="27"/>
      <c r="AI996" s="27"/>
      <c r="AJ996" s="27"/>
      <c r="AK996" s="27"/>
      <c r="AL996" s="27"/>
    </row>
    <row r="997" spans="1:38">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c r="AC997" s="27"/>
      <c r="AD997" s="27"/>
      <c r="AE997" s="27"/>
      <c r="AF997" s="27"/>
      <c r="AG997" s="27"/>
      <c r="AH997" s="27"/>
      <c r="AI997" s="27"/>
      <c r="AJ997" s="27"/>
      <c r="AK997" s="27"/>
      <c r="AL997" s="27"/>
    </row>
    <row r="998" spans="1:38">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c r="AC998" s="27"/>
      <c r="AD998" s="27"/>
      <c r="AE998" s="27"/>
      <c r="AF998" s="27"/>
      <c r="AG998" s="27"/>
      <c r="AH998" s="27"/>
      <c r="AI998" s="27"/>
      <c r="AJ998" s="27"/>
      <c r="AK998" s="27"/>
      <c r="AL998" s="27"/>
    </row>
    <row r="999" spans="1:38">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c r="AC999" s="27"/>
      <c r="AD999" s="27"/>
      <c r="AE999" s="27"/>
      <c r="AF999" s="27"/>
      <c r="AG999" s="27"/>
      <c r="AH999" s="27"/>
      <c r="AI999" s="27"/>
      <c r="AJ999" s="27"/>
      <c r="AK999" s="27"/>
      <c r="AL999" s="27"/>
    </row>
    <row r="1000" spans="1:38">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c r="AC1000" s="27"/>
      <c r="AD1000" s="27"/>
      <c r="AE1000" s="27"/>
      <c r="AF1000" s="27"/>
      <c r="AG1000" s="27"/>
      <c r="AH1000" s="27"/>
      <c r="AI1000" s="27"/>
      <c r="AJ1000" s="27"/>
      <c r="AK1000" s="27"/>
      <c r="AL1000" s="27"/>
    </row>
    <row r="1001" spans="1:38">
      <c r="A1001" s="27"/>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c r="AA1001" s="27"/>
      <c r="AB1001" s="27"/>
      <c r="AC1001" s="27"/>
      <c r="AD1001" s="27"/>
      <c r="AE1001" s="27"/>
      <c r="AF1001" s="27"/>
      <c r="AG1001" s="27"/>
      <c r="AH1001" s="27"/>
      <c r="AI1001" s="27"/>
      <c r="AJ1001" s="27"/>
      <c r="AK1001" s="27"/>
      <c r="AL1001" s="27"/>
    </row>
    <row r="1002" spans="1:38">
      <c r="A1002" s="27"/>
      <c r="B1002" s="27"/>
      <c r="C1002" s="27"/>
      <c r="D1002" s="27"/>
      <c r="E1002" s="27"/>
      <c r="F1002" s="27"/>
      <c r="G1002" s="27"/>
      <c r="H1002" s="27"/>
      <c r="I1002" s="27"/>
      <c r="J1002" s="27"/>
      <c r="K1002" s="27"/>
      <c r="L1002" s="27"/>
      <c r="M1002" s="27"/>
      <c r="N1002" s="27"/>
      <c r="O1002" s="27"/>
      <c r="P1002" s="27"/>
      <c r="Q1002" s="27"/>
      <c r="R1002" s="27"/>
      <c r="S1002" s="27"/>
      <c r="T1002" s="27"/>
      <c r="U1002" s="27"/>
      <c r="V1002" s="27"/>
      <c r="W1002" s="27"/>
      <c r="X1002" s="27"/>
      <c r="Y1002" s="27"/>
      <c r="Z1002" s="27"/>
      <c r="AA1002" s="27"/>
      <c r="AB1002" s="27"/>
      <c r="AC1002" s="27"/>
      <c r="AD1002" s="27"/>
      <c r="AE1002" s="27"/>
      <c r="AF1002" s="27"/>
      <c r="AG1002" s="27"/>
      <c r="AH1002" s="27"/>
      <c r="AI1002" s="27"/>
      <c r="AJ1002" s="27"/>
      <c r="AK1002" s="27"/>
      <c r="AL1002" s="27"/>
    </row>
    <row r="1003" spans="1:38">
      <c r="A1003" s="27"/>
      <c r="B1003" s="27"/>
      <c r="C1003" s="27"/>
      <c r="D1003" s="27"/>
      <c r="E1003" s="27"/>
      <c r="F1003" s="27"/>
      <c r="G1003" s="27"/>
      <c r="H1003" s="27"/>
      <c r="I1003" s="27"/>
      <c r="J1003" s="27"/>
      <c r="K1003" s="27"/>
      <c r="L1003" s="27"/>
      <c r="M1003" s="27"/>
      <c r="N1003" s="27"/>
      <c r="O1003" s="27"/>
      <c r="P1003" s="27"/>
      <c r="Q1003" s="27"/>
      <c r="R1003" s="27"/>
      <c r="S1003" s="27"/>
      <c r="T1003" s="27"/>
      <c r="U1003" s="27"/>
      <c r="V1003" s="27"/>
      <c r="W1003" s="27"/>
      <c r="X1003" s="27"/>
      <c r="Y1003" s="27"/>
      <c r="Z1003" s="27"/>
      <c r="AA1003" s="27"/>
      <c r="AB1003" s="27"/>
      <c r="AC1003" s="27"/>
      <c r="AD1003" s="27"/>
      <c r="AE1003" s="27"/>
      <c r="AF1003" s="27"/>
      <c r="AG1003" s="27"/>
      <c r="AH1003" s="27"/>
      <c r="AI1003" s="27"/>
      <c r="AJ1003" s="27"/>
      <c r="AK1003" s="27"/>
      <c r="AL1003" s="27"/>
    </row>
    <row r="1004" spans="1:38">
      <c r="A1004" s="27"/>
      <c r="B1004" s="27"/>
      <c r="C1004" s="27"/>
      <c r="D1004" s="27"/>
      <c r="E1004" s="27"/>
      <c r="F1004" s="27"/>
      <c r="G1004" s="27"/>
      <c r="H1004" s="27"/>
      <c r="I1004" s="27"/>
      <c r="J1004" s="27"/>
      <c r="K1004" s="27"/>
      <c r="L1004" s="27"/>
      <c r="M1004" s="27"/>
      <c r="N1004" s="27"/>
      <c r="O1004" s="27"/>
      <c r="P1004" s="27"/>
      <c r="Q1004" s="27"/>
      <c r="R1004" s="27"/>
      <c r="S1004" s="27"/>
      <c r="T1004" s="27"/>
      <c r="U1004" s="27"/>
      <c r="V1004" s="27"/>
      <c r="W1004" s="27"/>
      <c r="X1004" s="27"/>
      <c r="Y1004" s="27"/>
      <c r="Z1004" s="27"/>
      <c r="AA1004" s="27"/>
      <c r="AB1004" s="27"/>
      <c r="AC1004" s="27"/>
      <c r="AD1004" s="27"/>
      <c r="AE1004" s="27"/>
      <c r="AF1004" s="27"/>
      <c r="AG1004" s="27"/>
      <c r="AH1004" s="27"/>
      <c r="AI1004" s="27"/>
      <c r="AJ1004" s="27"/>
      <c r="AK1004" s="27"/>
      <c r="AL1004" s="27"/>
    </row>
    <row r="1005" spans="1:38">
      <c r="A1005" s="27"/>
      <c r="B1005" s="27"/>
      <c r="C1005" s="27"/>
      <c r="D1005" s="27"/>
      <c r="E1005" s="27"/>
      <c r="F1005" s="27"/>
      <c r="G1005" s="27"/>
      <c r="H1005" s="27"/>
      <c r="I1005" s="27"/>
      <c r="J1005" s="27"/>
      <c r="K1005" s="27"/>
      <c r="L1005" s="27"/>
      <c r="M1005" s="27"/>
      <c r="N1005" s="27"/>
      <c r="O1005" s="27"/>
      <c r="P1005" s="27"/>
      <c r="Q1005" s="27"/>
      <c r="R1005" s="27"/>
      <c r="S1005" s="27"/>
      <c r="T1005" s="27"/>
      <c r="U1005" s="27"/>
      <c r="V1005" s="27"/>
      <c r="W1005" s="27"/>
      <c r="X1005" s="27"/>
      <c r="Y1005" s="27"/>
      <c r="Z1005" s="27"/>
      <c r="AA1005" s="27"/>
      <c r="AB1005" s="27"/>
      <c r="AC1005" s="27"/>
      <c r="AD1005" s="27"/>
      <c r="AE1005" s="27"/>
      <c r="AF1005" s="27"/>
      <c r="AG1005" s="27"/>
      <c r="AH1005" s="27"/>
      <c r="AI1005" s="27"/>
      <c r="AJ1005" s="27"/>
      <c r="AK1005" s="27"/>
      <c r="AL1005" s="27"/>
    </row>
    <row r="1006" spans="1:38">
      <c r="A1006" s="27"/>
      <c r="B1006" s="27"/>
      <c r="C1006" s="27"/>
      <c r="D1006" s="27"/>
      <c r="E1006" s="27"/>
      <c r="F1006" s="27"/>
      <c r="G1006" s="27"/>
      <c r="H1006" s="27"/>
      <c r="I1006" s="27"/>
      <c r="J1006" s="27"/>
      <c r="K1006" s="27"/>
      <c r="L1006" s="27"/>
      <c r="M1006" s="27"/>
      <c r="N1006" s="27"/>
      <c r="O1006" s="27"/>
      <c r="P1006" s="27"/>
      <c r="Q1006" s="27"/>
      <c r="R1006" s="27"/>
      <c r="S1006" s="27"/>
      <c r="T1006" s="27"/>
      <c r="U1006" s="27"/>
      <c r="V1006" s="27"/>
      <c r="W1006" s="27"/>
      <c r="X1006" s="27"/>
      <c r="Y1006" s="27"/>
      <c r="Z1006" s="27"/>
      <c r="AA1006" s="27"/>
      <c r="AB1006" s="27"/>
      <c r="AC1006" s="27"/>
      <c r="AD1006" s="27"/>
      <c r="AE1006" s="27"/>
      <c r="AF1006" s="27"/>
      <c r="AG1006" s="27"/>
      <c r="AH1006" s="27"/>
      <c r="AI1006" s="27"/>
      <c r="AJ1006" s="27"/>
      <c r="AK1006" s="27"/>
      <c r="AL1006" s="27"/>
    </row>
    <row r="1007" spans="1:38">
      <c r="A1007" s="27"/>
      <c r="B1007" s="27"/>
      <c r="C1007" s="27"/>
      <c r="D1007" s="27"/>
      <c r="E1007" s="27"/>
      <c r="F1007" s="27"/>
      <c r="G1007" s="27"/>
      <c r="H1007" s="27"/>
      <c r="I1007" s="27"/>
      <c r="J1007" s="27"/>
      <c r="K1007" s="27"/>
      <c r="L1007" s="27"/>
      <c r="M1007" s="27"/>
      <c r="N1007" s="27"/>
      <c r="O1007" s="27"/>
      <c r="P1007" s="27"/>
      <c r="Q1007" s="27"/>
      <c r="R1007" s="27"/>
      <c r="S1007" s="27"/>
      <c r="T1007" s="27"/>
      <c r="U1007" s="27"/>
      <c r="V1007" s="27"/>
      <c r="W1007" s="27"/>
      <c r="X1007" s="27"/>
      <c r="Y1007" s="27"/>
      <c r="Z1007" s="27"/>
      <c r="AA1007" s="27"/>
      <c r="AB1007" s="27"/>
      <c r="AC1007" s="27"/>
      <c r="AD1007" s="27"/>
      <c r="AE1007" s="27"/>
      <c r="AF1007" s="27"/>
      <c r="AG1007" s="27"/>
      <c r="AH1007" s="27"/>
      <c r="AI1007" s="27"/>
      <c r="AJ1007" s="27"/>
      <c r="AK1007" s="27"/>
      <c r="AL1007" s="27"/>
    </row>
    <row r="1008" spans="1:38">
      <c r="A1008" s="27"/>
      <c r="B1008" s="27"/>
      <c r="C1008" s="27"/>
      <c r="D1008" s="27"/>
      <c r="E1008" s="27"/>
      <c r="F1008" s="27"/>
      <c r="G1008" s="27"/>
      <c r="H1008" s="27"/>
      <c r="I1008" s="27"/>
      <c r="J1008" s="27"/>
      <c r="K1008" s="27"/>
      <c r="L1008" s="27"/>
      <c r="M1008" s="27"/>
      <c r="N1008" s="27"/>
      <c r="O1008" s="27"/>
      <c r="P1008" s="27"/>
      <c r="Q1008" s="27"/>
      <c r="R1008" s="27"/>
      <c r="S1008" s="27"/>
      <c r="T1008" s="27"/>
      <c r="U1008" s="27"/>
      <c r="V1008" s="27"/>
      <c r="W1008" s="27"/>
      <c r="X1008" s="27"/>
      <c r="Y1008" s="27"/>
      <c r="Z1008" s="27"/>
      <c r="AA1008" s="27"/>
      <c r="AB1008" s="27"/>
      <c r="AC1008" s="27"/>
      <c r="AD1008" s="27"/>
      <c r="AE1008" s="27"/>
      <c r="AF1008" s="27"/>
      <c r="AG1008" s="27"/>
      <c r="AH1008" s="27"/>
      <c r="AI1008" s="27"/>
      <c r="AJ1008" s="27"/>
      <c r="AK1008" s="27"/>
      <c r="AL1008" s="27"/>
    </row>
    <row r="1009" spans="1:38">
      <c r="A1009" s="27"/>
      <c r="B1009" s="27"/>
      <c r="C1009" s="27"/>
      <c r="D1009" s="27"/>
      <c r="E1009" s="27"/>
      <c r="F1009" s="27"/>
      <c r="G1009" s="27"/>
      <c r="H1009" s="27"/>
      <c r="I1009" s="27"/>
      <c r="J1009" s="27"/>
      <c r="K1009" s="27"/>
      <c r="L1009" s="27"/>
      <c r="M1009" s="27"/>
      <c r="N1009" s="27"/>
      <c r="O1009" s="27"/>
      <c r="P1009" s="27"/>
      <c r="Q1009" s="27"/>
      <c r="R1009" s="27"/>
      <c r="S1009" s="27"/>
      <c r="T1009" s="27"/>
      <c r="U1009" s="27"/>
      <c r="V1009" s="27"/>
      <c r="W1009" s="27"/>
      <c r="X1009" s="27"/>
      <c r="Y1009" s="27"/>
      <c r="Z1009" s="27"/>
      <c r="AA1009" s="27"/>
      <c r="AB1009" s="27"/>
      <c r="AC1009" s="27"/>
      <c r="AD1009" s="27"/>
      <c r="AE1009" s="27"/>
      <c r="AF1009" s="27"/>
      <c r="AG1009" s="27"/>
      <c r="AH1009" s="27"/>
      <c r="AI1009" s="27"/>
      <c r="AJ1009" s="27"/>
      <c r="AK1009" s="27"/>
      <c r="AL1009" s="27"/>
    </row>
    <row r="1010" spans="1:38">
      <c r="A1010" s="27"/>
      <c r="B1010" s="27"/>
      <c r="C1010" s="27"/>
      <c r="D1010" s="27"/>
      <c r="E1010" s="27"/>
      <c r="F1010" s="27"/>
      <c r="G1010" s="27"/>
      <c r="H1010" s="27"/>
      <c r="I1010" s="27"/>
      <c r="J1010" s="27"/>
      <c r="K1010" s="27"/>
      <c r="L1010" s="27"/>
      <c r="M1010" s="27"/>
      <c r="N1010" s="27"/>
      <c r="O1010" s="27"/>
      <c r="P1010" s="27"/>
      <c r="Q1010" s="27"/>
      <c r="R1010" s="27"/>
      <c r="S1010" s="27"/>
      <c r="T1010" s="27"/>
      <c r="U1010" s="27"/>
      <c r="V1010" s="27"/>
      <c r="W1010" s="27"/>
      <c r="X1010" s="27"/>
      <c r="Y1010" s="27"/>
      <c r="Z1010" s="27"/>
      <c r="AA1010" s="27"/>
      <c r="AB1010" s="27"/>
      <c r="AC1010" s="27"/>
      <c r="AD1010" s="27"/>
      <c r="AE1010" s="27"/>
      <c r="AF1010" s="27"/>
      <c r="AG1010" s="27"/>
      <c r="AH1010" s="27"/>
      <c r="AI1010" s="27"/>
      <c r="AJ1010" s="27"/>
      <c r="AK1010" s="27"/>
      <c r="AL1010" s="27"/>
    </row>
    <row r="1011" spans="1:38">
      <c r="A1011" s="27"/>
      <c r="B1011" s="27"/>
      <c r="C1011" s="27"/>
      <c r="D1011" s="27"/>
      <c r="E1011" s="27"/>
      <c r="F1011" s="27"/>
      <c r="G1011" s="27"/>
      <c r="H1011" s="27"/>
      <c r="I1011" s="27"/>
      <c r="J1011" s="27"/>
      <c r="K1011" s="27"/>
      <c r="L1011" s="27"/>
      <c r="M1011" s="27"/>
      <c r="N1011" s="27"/>
      <c r="O1011" s="27"/>
      <c r="P1011" s="27"/>
      <c r="Q1011" s="27"/>
      <c r="R1011" s="27"/>
      <c r="S1011" s="27"/>
      <c r="T1011" s="27"/>
      <c r="U1011" s="27"/>
      <c r="V1011" s="27"/>
      <c r="W1011" s="27"/>
      <c r="X1011" s="27"/>
      <c r="Y1011" s="27"/>
      <c r="Z1011" s="27"/>
      <c r="AA1011" s="27"/>
      <c r="AB1011" s="27"/>
      <c r="AC1011" s="27"/>
      <c r="AD1011" s="27"/>
      <c r="AE1011" s="27"/>
      <c r="AF1011" s="27"/>
      <c r="AG1011" s="27"/>
      <c r="AH1011" s="27"/>
      <c r="AI1011" s="27"/>
      <c r="AJ1011" s="27"/>
      <c r="AK1011" s="27"/>
      <c r="AL1011" s="27"/>
    </row>
    <row r="1012" spans="1:38">
      <c r="A1012" s="27"/>
      <c r="B1012" s="27"/>
      <c r="C1012" s="27"/>
      <c r="D1012" s="27"/>
      <c r="E1012" s="27"/>
      <c r="F1012" s="27"/>
      <c r="G1012" s="27"/>
      <c r="H1012" s="27"/>
      <c r="I1012" s="27"/>
      <c r="J1012" s="27"/>
      <c r="K1012" s="27"/>
      <c r="L1012" s="27"/>
      <c r="M1012" s="27"/>
      <c r="N1012" s="27"/>
      <c r="O1012" s="27"/>
      <c r="P1012" s="27"/>
      <c r="Q1012" s="27"/>
      <c r="R1012" s="27"/>
      <c r="S1012" s="27"/>
      <c r="T1012" s="27"/>
      <c r="U1012" s="27"/>
      <c r="V1012" s="27"/>
      <c r="W1012" s="27"/>
      <c r="X1012" s="27"/>
      <c r="Y1012" s="27"/>
      <c r="Z1012" s="27"/>
      <c r="AA1012" s="27"/>
      <c r="AB1012" s="27"/>
      <c r="AC1012" s="27"/>
      <c r="AD1012" s="27"/>
      <c r="AE1012" s="27"/>
      <c r="AF1012" s="27"/>
      <c r="AG1012" s="27"/>
      <c r="AH1012" s="27"/>
      <c r="AI1012" s="27"/>
      <c r="AJ1012" s="27"/>
      <c r="AK1012" s="27"/>
      <c r="AL1012" s="27"/>
    </row>
    <row r="1013" spans="1:38">
      <c r="A1013" s="27"/>
      <c r="B1013" s="27"/>
      <c r="C1013" s="27"/>
      <c r="D1013" s="27"/>
      <c r="E1013" s="27"/>
      <c r="F1013" s="27"/>
      <c r="G1013" s="27"/>
      <c r="H1013" s="27"/>
      <c r="I1013" s="27"/>
      <c r="J1013" s="27"/>
      <c r="K1013" s="27"/>
      <c r="L1013" s="27"/>
      <c r="M1013" s="27"/>
      <c r="N1013" s="27"/>
      <c r="O1013" s="27"/>
      <c r="P1013" s="27"/>
      <c r="Q1013" s="27"/>
      <c r="R1013" s="27"/>
      <c r="S1013" s="27"/>
      <c r="T1013" s="27"/>
      <c r="U1013" s="27"/>
      <c r="V1013" s="27"/>
      <c r="W1013" s="27"/>
      <c r="X1013" s="27"/>
      <c r="Y1013" s="27"/>
      <c r="Z1013" s="27"/>
      <c r="AA1013" s="27"/>
      <c r="AB1013" s="27"/>
      <c r="AC1013" s="27"/>
      <c r="AD1013" s="27"/>
      <c r="AE1013" s="27"/>
      <c r="AF1013" s="27"/>
      <c r="AG1013" s="27"/>
      <c r="AH1013" s="27"/>
      <c r="AI1013" s="27"/>
      <c r="AJ1013" s="27"/>
      <c r="AK1013" s="27"/>
      <c r="AL1013" s="27"/>
    </row>
    <row r="1014" spans="1:38">
      <c r="A1014" s="27"/>
      <c r="B1014" s="27"/>
      <c r="C1014" s="27"/>
      <c r="D1014" s="27"/>
      <c r="E1014" s="27"/>
      <c r="F1014" s="27"/>
      <c r="G1014" s="27"/>
      <c r="H1014" s="27"/>
      <c r="I1014" s="27"/>
      <c r="J1014" s="27"/>
      <c r="K1014" s="27"/>
      <c r="L1014" s="27"/>
      <c r="M1014" s="27"/>
      <c r="N1014" s="27"/>
      <c r="O1014" s="27"/>
      <c r="P1014" s="27"/>
      <c r="Q1014" s="27"/>
      <c r="R1014" s="27"/>
      <c r="S1014" s="27"/>
      <c r="T1014" s="27"/>
      <c r="U1014" s="27"/>
      <c r="V1014" s="27"/>
      <c r="W1014" s="27"/>
      <c r="X1014" s="27"/>
      <c r="Y1014" s="27"/>
      <c r="Z1014" s="27"/>
      <c r="AA1014" s="27"/>
      <c r="AB1014" s="27"/>
      <c r="AC1014" s="27"/>
      <c r="AD1014" s="27"/>
      <c r="AE1014" s="27"/>
      <c r="AF1014" s="27"/>
      <c r="AG1014" s="27"/>
      <c r="AH1014" s="27"/>
      <c r="AI1014" s="27"/>
      <c r="AJ1014" s="27"/>
      <c r="AK1014" s="27"/>
      <c r="AL1014" s="27"/>
    </row>
    <row r="1015" spans="1:38">
      <c r="A1015" s="27"/>
      <c r="B1015" s="27"/>
      <c r="C1015" s="27"/>
      <c r="D1015" s="27"/>
      <c r="E1015" s="27"/>
      <c r="F1015" s="27"/>
      <c r="G1015" s="27"/>
      <c r="H1015" s="27"/>
      <c r="I1015" s="27"/>
      <c r="J1015" s="27"/>
      <c r="K1015" s="27"/>
      <c r="L1015" s="27"/>
      <c r="M1015" s="27"/>
      <c r="N1015" s="27"/>
      <c r="O1015" s="27"/>
      <c r="P1015" s="27"/>
      <c r="Q1015" s="27"/>
      <c r="R1015" s="27"/>
      <c r="S1015" s="27"/>
      <c r="T1015" s="27"/>
      <c r="U1015" s="27"/>
      <c r="V1015" s="27"/>
      <c r="W1015" s="27"/>
      <c r="X1015" s="27"/>
      <c r="Y1015" s="27"/>
      <c r="Z1015" s="27"/>
      <c r="AA1015" s="27"/>
      <c r="AB1015" s="27"/>
      <c r="AC1015" s="27"/>
      <c r="AD1015" s="27"/>
      <c r="AE1015" s="27"/>
      <c r="AF1015" s="27"/>
      <c r="AG1015" s="27"/>
      <c r="AH1015" s="27"/>
      <c r="AI1015" s="27"/>
      <c r="AJ1015" s="27"/>
      <c r="AK1015" s="27"/>
      <c r="AL1015" s="27"/>
    </row>
    <row r="1016" spans="1:38">
      <c r="A1016" s="27"/>
      <c r="B1016" s="27"/>
      <c r="C1016" s="27"/>
      <c r="D1016" s="27"/>
      <c r="E1016" s="27"/>
      <c r="F1016" s="27"/>
      <c r="G1016" s="27"/>
      <c r="H1016" s="27"/>
      <c r="I1016" s="27"/>
      <c r="J1016" s="27"/>
      <c r="K1016" s="27"/>
      <c r="L1016" s="27"/>
      <c r="M1016" s="27"/>
      <c r="N1016" s="27"/>
      <c r="O1016" s="27"/>
      <c r="P1016" s="27"/>
      <c r="Q1016" s="27"/>
      <c r="R1016" s="27"/>
      <c r="S1016" s="27"/>
      <c r="T1016" s="27"/>
      <c r="U1016" s="27"/>
      <c r="V1016" s="27"/>
      <c r="W1016" s="27"/>
      <c r="X1016" s="27"/>
      <c r="Y1016" s="27"/>
      <c r="Z1016" s="27"/>
      <c r="AA1016" s="27"/>
      <c r="AB1016" s="27"/>
      <c r="AC1016" s="27"/>
      <c r="AD1016" s="27"/>
      <c r="AE1016" s="27"/>
      <c r="AF1016" s="27"/>
      <c r="AG1016" s="27"/>
      <c r="AH1016" s="27"/>
      <c r="AI1016" s="27"/>
      <c r="AJ1016" s="27"/>
      <c r="AK1016" s="27"/>
      <c r="AL1016" s="27"/>
    </row>
    <row r="1017" spans="1:38">
      <c r="A1017" s="27"/>
      <c r="B1017" s="27"/>
      <c r="C1017" s="27"/>
      <c r="D1017" s="27"/>
      <c r="E1017" s="27"/>
      <c r="F1017" s="27"/>
      <c r="G1017" s="27"/>
      <c r="H1017" s="27"/>
      <c r="I1017" s="27"/>
      <c r="J1017" s="27"/>
      <c r="K1017" s="27"/>
      <c r="L1017" s="27"/>
      <c r="M1017" s="27"/>
      <c r="N1017" s="27"/>
      <c r="O1017" s="27"/>
      <c r="P1017" s="27"/>
      <c r="Q1017" s="27"/>
      <c r="R1017" s="27"/>
      <c r="S1017" s="27"/>
      <c r="T1017" s="27"/>
      <c r="U1017" s="27"/>
      <c r="V1017" s="27"/>
      <c r="W1017" s="27"/>
      <c r="X1017" s="27"/>
      <c r="Y1017" s="27"/>
      <c r="Z1017" s="27"/>
      <c r="AA1017" s="27"/>
      <c r="AB1017" s="27"/>
      <c r="AC1017" s="27"/>
      <c r="AD1017" s="27"/>
      <c r="AE1017" s="27"/>
      <c r="AF1017" s="27"/>
      <c r="AG1017" s="27"/>
      <c r="AH1017" s="27"/>
      <c r="AI1017" s="27"/>
      <c r="AJ1017" s="27"/>
      <c r="AK1017" s="27"/>
      <c r="AL1017" s="27"/>
    </row>
    <row r="1018" spans="1:38">
      <c r="A1018" s="27"/>
      <c r="B1018" s="27"/>
      <c r="C1018" s="27"/>
      <c r="D1018" s="27"/>
      <c r="E1018" s="27"/>
      <c r="F1018" s="27"/>
      <c r="G1018" s="27"/>
      <c r="H1018" s="27"/>
      <c r="I1018" s="27"/>
      <c r="J1018" s="27"/>
      <c r="K1018" s="27"/>
      <c r="L1018" s="27"/>
      <c r="M1018" s="27"/>
      <c r="N1018" s="27"/>
      <c r="O1018" s="27"/>
      <c r="P1018" s="27"/>
      <c r="Q1018" s="27"/>
      <c r="R1018" s="27"/>
      <c r="S1018" s="27"/>
      <c r="T1018" s="27"/>
      <c r="U1018" s="27"/>
      <c r="V1018" s="27"/>
      <c r="W1018" s="27"/>
      <c r="X1018" s="27"/>
      <c r="Y1018" s="27"/>
      <c r="Z1018" s="27"/>
      <c r="AA1018" s="27"/>
      <c r="AB1018" s="27"/>
      <c r="AC1018" s="27"/>
      <c r="AD1018" s="27"/>
      <c r="AE1018" s="27"/>
      <c r="AF1018" s="27"/>
      <c r="AG1018" s="27"/>
      <c r="AH1018" s="27"/>
      <c r="AI1018" s="27"/>
      <c r="AJ1018" s="27"/>
      <c r="AK1018" s="27"/>
      <c r="AL1018" s="27"/>
    </row>
    <row r="1019" spans="1:38">
      <c r="A1019" s="27"/>
      <c r="B1019" s="27"/>
      <c r="C1019" s="27"/>
      <c r="D1019" s="27"/>
      <c r="E1019" s="27"/>
      <c r="F1019" s="27"/>
      <c r="G1019" s="27"/>
      <c r="H1019" s="27"/>
      <c r="I1019" s="27"/>
      <c r="J1019" s="27"/>
      <c r="K1019" s="27"/>
      <c r="L1019" s="27"/>
      <c r="M1019" s="27"/>
      <c r="N1019" s="27"/>
      <c r="O1019" s="27"/>
      <c r="P1019" s="27"/>
      <c r="Q1019" s="27"/>
      <c r="R1019" s="27"/>
      <c r="S1019" s="27"/>
      <c r="T1019" s="27"/>
      <c r="U1019" s="27"/>
      <c r="V1019" s="27"/>
      <c r="W1019" s="27"/>
      <c r="X1019" s="27"/>
      <c r="Y1019" s="27"/>
      <c r="Z1019" s="27"/>
      <c r="AA1019" s="27"/>
      <c r="AB1019" s="27"/>
      <c r="AC1019" s="27"/>
      <c r="AD1019" s="27"/>
      <c r="AE1019" s="27"/>
      <c r="AF1019" s="27"/>
      <c r="AG1019" s="27"/>
      <c r="AH1019" s="27"/>
      <c r="AI1019" s="27"/>
      <c r="AJ1019" s="27"/>
      <c r="AK1019" s="27"/>
      <c r="AL1019" s="27"/>
    </row>
    <row r="1020" spans="1:38">
      <c r="A1020" s="27"/>
      <c r="B1020" s="27"/>
      <c r="C1020" s="27"/>
      <c r="D1020" s="27"/>
      <c r="E1020" s="27"/>
      <c r="F1020" s="27"/>
      <c r="G1020" s="27"/>
      <c r="H1020" s="27"/>
      <c r="I1020" s="27"/>
      <c r="J1020" s="27"/>
      <c r="K1020" s="27"/>
      <c r="L1020" s="27"/>
      <c r="M1020" s="27"/>
      <c r="N1020" s="27"/>
      <c r="O1020" s="27"/>
      <c r="P1020" s="27"/>
      <c r="Q1020" s="27"/>
      <c r="R1020" s="27"/>
      <c r="S1020" s="27"/>
      <c r="T1020" s="27"/>
      <c r="U1020" s="27"/>
      <c r="V1020" s="27"/>
      <c r="W1020" s="27"/>
      <c r="X1020" s="27"/>
      <c r="Y1020" s="27"/>
      <c r="Z1020" s="27"/>
      <c r="AA1020" s="27"/>
      <c r="AB1020" s="27"/>
      <c r="AC1020" s="27"/>
      <c r="AD1020" s="27"/>
      <c r="AE1020" s="27"/>
      <c r="AF1020" s="27"/>
      <c r="AG1020" s="27"/>
      <c r="AH1020" s="27"/>
      <c r="AI1020" s="27"/>
      <c r="AJ1020" s="27"/>
      <c r="AK1020" s="27"/>
      <c r="AL1020" s="27"/>
    </row>
    <row r="1021" spans="1:38">
      <c r="A1021" s="27"/>
      <c r="B1021" s="27"/>
      <c r="C1021" s="27"/>
      <c r="D1021" s="27"/>
      <c r="E1021" s="27"/>
      <c r="F1021" s="27"/>
      <c r="G1021" s="27"/>
      <c r="H1021" s="27"/>
      <c r="I1021" s="27"/>
      <c r="J1021" s="27"/>
      <c r="K1021" s="27"/>
      <c r="L1021" s="27"/>
      <c r="M1021" s="27"/>
      <c r="N1021" s="27"/>
      <c r="O1021" s="27"/>
      <c r="P1021" s="27"/>
      <c r="Q1021" s="27"/>
      <c r="R1021" s="27"/>
      <c r="S1021" s="27"/>
      <c r="T1021" s="27"/>
      <c r="U1021" s="27"/>
      <c r="V1021" s="27"/>
      <c r="W1021" s="27"/>
      <c r="X1021" s="27"/>
      <c r="Y1021" s="27"/>
      <c r="Z1021" s="27"/>
      <c r="AA1021" s="27"/>
      <c r="AB1021" s="27"/>
      <c r="AC1021" s="27"/>
      <c r="AD1021" s="27"/>
      <c r="AE1021" s="27"/>
      <c r="AF1021" s="27"/>
      <c r="AG1021" s="27"/>
      <c r="AH1021" s="27"/>
      <c r="AI1021" s="27"/>
      <c r="AJ1021" s="27"/>
      <c r="AK1021" s="27"/>
      <c r="AL1021" s="27"/>
    </row>
    <row r="1022" spans="1:38">
      <c r="A1022" s="27"/>
      <c r="B1022" s="27"/>
      <c r="C1022" s="27"/>
      <c r="D1022" s="27"/>
      <c r="E1022" s="27"/>
      <c r="F1022" s="27"/>
      <c r="G1022" s="27"/>
      <c r="H1022" s="27"/>
      <c r="I1022" s="27"/>
      <c r="J1022" s="27"/>
      <c r="K1022" s="27"/>
      <c r="L1022" s="27"/>
      <c r="M1022" s="27"/>
      <c r="N1022" s="27"/>
      <c r="O1022" s="27"/>
      <c r="P1022" s="27"/>
      <c r="Q1022" s="27"/>
      <c r="R1022" s="27"/>
      <c r="S1022" s="27"/>
      <c r="T1022" s="27"/>
      <c r="U1022" s="27"/>
      <c r="V1022" s="27"/>
      <c r="W1022" s="27"/>
      <c r="X1022" s="27"/>
      <c r="Y1022" s="27"/>
      <c r="Z1022" s="27"/>
      <c r="AA1022" s="27"/>
      <c r="AB1022" s="27"/>
      <c r="AC1022" s="27"/>
      <c r="AD1022" s="27"/>
      <c r="AE1022" s="27"/>
      <c r="AF1022" s="27"/>
      <c r="AG1022" s="27"/>
      <c r="AH1022" s="27"/>
      <c r="AI1022" s="27"/>
      <c r="AJ1022" s="27"/>
      <c r="AK1022" s="27"/>
      <c r="AL1022" s="27"/>
    </row>
    <row r="1023" spans="1:38">
      <c r="A1023" s="27"/>
      <c r="B1023" s="27"/>
      <c r="C1023" s="27"/>
      <c r="D1023" s="27"/>
      <c r="E1023" s="27"/>
      <c r="F1023" s="27"/>
      <c r="G1023" s="27"/>
      <c r="H1023" s="27"/>
      <c r="I1023" s="27"/>
      <c r="J1023" s="27"/>
      <c r="K1023" s="27"/>
      <c r="L1023" s="27"/>
      <c r="M1023" s="27"/>
      <c r="N1023" s="27"/>
      <c r="O1023" s="27"/>
      <c r="P1023" s="27"/>
      <c r="Q1023" s="27"/>
      <c r="R1023" s="27"/>
      <c r="S1023" s="27"/>
      <c r="T1023" s="27"/>
      <c r="U1023" s="27"/>
      <c r="V1023" s="27"/>
      <c r="W1023" s="27"/>
      <c r="X1023" s="27"/>
      <c r="Y1023" s="27"/>
      <c r="Z1023" s="27"/>
      <c r="AA1023" s="27"/>
      <c r="AB1023" s="27"/>
      <c r="AC1023" s="27"/>
      <c r="AD1023" s="27"/>
      <c r="AE1023" s="27"/>
      <c r="AF1023" s="27"/>
      <c r="AG1023" s="27"/>
      <c r="AH1023" s="27"/>
      <c r="AI1023" s="27"/>
      <c r="AJ1023" s="27"/>
      <c r="AK1023" s="27"/>
      <c r="AL1023" s="27"/>
    </row>
    <row r="1024" spans="1:38">
      <c r="A1024" s="27"/>
      <c r="B1024" s="27"/>
      <c r="C1024" s="27"/>
      <c r="D1024" s="27"/>
      <c r="E1024" s="27"/>
      <c r="F1024" s="27"/>
      <c r="G1024" s="27"/>
      <c r="H1024" s="27"/>
      <c r="I1024" s="27"/>
      <c r="J1024" s="27"/>
      <c r="K1024" s="27"/>
      <c r="L1024" s="27"/>
      <c r="M1024" s="27"/>
      <c r="N1024" s="27"/>
      <c r="O1024" s="27"/>
      <c r="P1024" s="27"/>
      <c r="Q1024" s="27"/>
      <c r="R1024" s="27"/>
      <c r="S1024" s="27"/>
      <c r="T1024" s="27"/>
      <c r="U1024" s="27"/>
      <c r="V1024" s="27"/>
      <c r="W1024" s="27"/>
      <c r="X1024" s="27"/>
      <c r="Y1024" s="27"/>
      <c r="Z1024" s="27"/>
      <c r="AA1024" s="27"/>
      <c r="AB1024" s="27"/>
      <c r="AC1024" s="27"/>
      <c r="AD1024" s="27"/>
      <c r="AE1024" s="27"/>
      <c r="AF1024" s="27"/>
      <c r="AG1024" s="27"/>
      <c r="AH1024" s="27"/>
      <c r="AI1024" s="27"/>
      <c r="AJ1024" s="27"/>
      <c r="AK1024" s="27"/>
      <c r="AL1024" s="27"/>
    </row>
    <row r="1025" spans="1:38">
      <c r="A1025" s="27"/>
      <c r="B1025" s="27"/>
      <c r="C1025" s="27"/>
      <c r="D1025" s="27"/>
      <c r="E1025" s="27"/>
      <c r="F1025" s="27"/>
      <c r="G1025" s="27"/>
      <c r="H1025" s="27"/>
      <c r="I1025" s="27"/>
      <c r="J1025" s="27"/>
      <c r="K1025" s="27"/>
      <c r="L1025" s="27"/>
      <c r="M1025" s="27"/>
      <c r="N1025" s="27"/>
      <c r="O1025" s="27"/>
      <c r="P1025" s="27"/>
      <c r="Q1025" s="27"/>
      <c r="R1025" s="27"/>
      <c r="S1025" s="27"/>
      <c r="T1025" s="27"/>
      <c r="U1025" s="27"/>
      <c r="V1025" s="27"/>
      <c r="W1025" s="27"/>
      <c r="X1025" s="27"/>
      <c r="Y1025" s="27"/>
      <c r="Z1025" s="27"/>
      <c r="AA1025" s="27"/>
      <c r="AB1025" s="27"/>
      <c r="AC1025" s="27"/>
      <c r="AD1025" s="27"/>
      <c r="AE1025" s="27"/>
      <c r="AF1025" s="27"/>
      <c r="AG1025" s="27"/>
      <c r="AH1025" s="27"/>
      <c r="AI1025" s="27"/>
      <c r="AJ1025" s="27"/>
      <c r="AK1025" s="27"/>
      <c r="AL1025" s="27"/>
    </row>
    <row r="1026" spans="1:38">
      <c r="A1026" s="27"/>
      <c r="B1026" s="27"/>
      <c r="C1026" s="27"/>
      <c r="D1026" s="27"/>
      <c r="E1026" s="27"/>
      <c r="F1026" s="27"/>
      <c r="G1026" s="27"/>
      <c r="H1026" s="27"/>
      <c r="I1026" s="27"/>
      <c r="J1026" s="27"/>
      <c r="K1026" s="27"/>
      <c r="L1026" s="27"/>
      <c r="M1026" s="27"/>
      <c r="N1026" s="27"/>
      <c r="O1026" s="27"/>
      <c r="P1026" s="27"/>
      <c r="Q1026" s="27"/>
      <c r="R1026" s="27"/>
      <c r="S1026" s="27"/>
      <c r="T1026" s="27"/>
      <c r="U1026" s="27"/>
      <c r="V1026" s="27"/>
      <c r="W1026" s="27"/>
      <c r="X1026" s="27"/>
      <c r="Y1026" s="27"/>
      <c r="Z1026" s="27"/>
      <c r="AA1026" s="27"/>
      <c r="AB1026" s="27"/>
      <c r="AC1026" s="27"/>
      <c r="AD1026" s="27"/>
      <c r="AE1026" s="27"/>
      <c r="AF1026" s="27"/>
      <c r="AG1026" s="27"/>
      <c r="AH1026" s="27"/>
      <c r="AI1026" s="27"/>
      <c r="AJ1026" s="27"/>
      <c r="AK1026" s="27"/>
      <c r="AL1026" s="27"/>
    </row>
    <row r="1027" spans="1:38">
      <c r="A1027" s="27"/>
      <c r="B1027" s="27"/>
      <c r="C1027" s="27"/>
      <c r="D1027" s="27"/>
      <c r="E1027" s="27"/>
      <c r="F1027" s="27"/>
      <c r="G1027" s="27"/>
      <c r="H1027" s="27"/>
      <c r="I1027" s="27"/>
      <c r="J1027" s="27"/>
      <c r="K1027" s="27"/>
      <c r="L1027" s="27"/>
      <c r="M1027" s="27"/>
      <c r="N1027" s="27"/>
      <c r="O1027" s="27"/>
      <c r="P1027" s="27"/>
      <c r="Q1027" s="27"/>
      <c r="R1027" s="27"/>
      <c r="S1027" s="27"/>
      <c r="T1027" s="27"/>
      <c r="U1027" s="27"/>
      <c r="V1027" s="27"/>
      <c r="W1027" s="27"/>
      <c r="X1027" s="27"/>
      <c r="Y1027" s="27"/>
      <c r="Z1027" s="27"/>
      <c r="AA1027" s="27"/>
      <c r="AB1027" s="27"/>
      <c r="AC1027" s="27"/>
      <c r="AD1027" s="27"/>
      <c r="AE1027" s="27"/>
      <c r="AF1027" s="27"/>
      <c r="AG1027" s="27"/>
      <c r="AH1027" s="27"/>
      <c r="AI1027" s="27"/>
      <c r="AJ1027" s="27"/>
      <c r="AK1027" s="27"/>
      <c r="AL1027" s="27"/>
    </row>
    <row r="1028" spans="1:38">
      <c r="A1028" s="27"/>
      <c r="B1028" s="27"/>
      <c r="C1028" s="27"/>
      <c r="D1028" s="27"/>
      <c r="E1028" s="27"/>
      <c r="F1028" s="27"/>
      <c r="G1028" s="27"/>
      <c r="H1028" s="27"/>
      <c r="I1028" s="27"/>
      <c r="J1028" s="27"/>
      <c r="K1028" s="27"/>
      <c r="L1028" s="27"/>
      <c r="M1028" s="27"/>
      <c r="N1028" s="27"/>
      <c r="O1028" s="27"/>
      <c r="P1028" s="27"/>
      <c r="Q1028" s="27"/>
      <c r="R1028" s="27"/>
      <c r="S1028" s="27"/>
      <c r="T1028" s="27"/>
      <c r="U1028" s="27"/>
      <c r="V1028" s="27"/>
      <c r="W1028" s="27"/>
      <c r="X1028" s="27"/>
      <c r="Y1028" s="27"/>
      <c r="Z1028" s="27"/>
      <c r="AA1028" s="27"/>
      <c r="AB1028" s="27"/>
      <c r="AC1028" s="27"/>
      <c r="AD1028" s="27"/>
      <c r="AE1028" s="27"/>
      <c r="AF1028" s="27"/>
      <c r="AG1028" s="27"/>
      <c r="AH1028" s="27"/>
      <c r="AI1028" s="27"/>
      <c r="AJ1028" s="27"/>
      <c r="AK1028" s="27"/>
      <c r="AL1028" s="27"/>
    </row>
    <row r="1029" spans="1:38">
      <c r="A1029" s="27"/>
      <c r="B1029" s="27"/>
      <c r="C1029" s="27"/>
      <c r="D1029" s="27"/>
      <c r="E1029" s="27"/>
      <c r="F1029" s="27"/>
      <c r="G1029" s="27"/>
      <c r="H1029" s="27"/>
      <c r="I1029" s="27"/>
      <c r="J1029" s="27"/>
      <c r="K1029" s="27"/>
      <c r="L1029" s="27"/>
      <c r="M1029" s="27"/>
      <c r="N1029" s="27"/>
      <c r="O1029" s="27"/>
      <c r="P1029" s="27"/>
      <c r="Q1029" s="27"/>
      <c r="R1029" s="27"/>
      <c r="S1029" s="27"/>
      <c r="T1029" s="27"/>
      <c r="U1029" s="27"/>
      <c r="V1029" s="27"/>
      <c r="W1029" s="27"/>
      <c r="X1029" s="27"/>
      <c r="Y1029" s="27"/>
      <c r="Z1029" s="27"/>
      <c r="AA1029" s="27"/>
      <c r="AB1029" s="27"/>
      <c r="AC1029" s="27"/>
      <c r="AD1029" s="27"/>
      <c r="AE1029" s="27"/>
      <c r="AF1029" s="27"/>
      <c r="AG1029" s="27"/>
      <c r="AH1029" s="27"/>
      <c r="AI1029" s="27"/>
      <c r="AJ1029" s="27"/>
      <c r="AK1029" s="27"/>
      <c r="AL1029" s="27"/>
    </row>
    <row r="1030" spans="1:38">
      <c r="A1030" s="27"/>
      <c r="B1030" s="27"/>
      <c r="C1030" s="27"/>
      <c r="D1030" s="27"/>
      <c r="E1030" s="27"/>
      <c r="F1030" s="27"/>
      <c r="G1030" s="27"/>
      <c r="H1030" s="27"/>
      <c r="I1030" s="27"/>
      <c r="J1030" s="27"/>
      <c r="K1030" s="27"/>
      <c r="L1030" s="27"/>
      <c r="M1030" s="27"/>
      <c r="N1030" s="27"/>
      <c r="O1030" s="27"/>
      <c r="P1030" s="27"/>
      <c r="Q1030" s="27"/>
      <c r="R1030" s="27"/>
      <c r="S1030" s="27"/>
      <c r="T1030" s="27"/>
      <c r="U1030" s="27"/>
      <c r="V1030" s="27"/>
      <c r="W1030" s="27"/>
      <c r="X1030" s="27"/>
      <c r="Y1030" s="27"/>
      <c r="Z1030" s="27"/>
      <c r="AA1030" s="27"/>
      <c r="AB1030" s="27"/>
      <c r="AC1030" s="27"/>
      <c r="AD1030" s="27"/>
      <c r="AE1030" s="27"/>
      <c r="AF1030" s="27"/>
      <c r="AG1030" s="27"/>
      <c r="AH1030" s="27"/>
      <c r="AI1030" s="27"/>
      <c r="AJ1030" s="27"/>
      <c r="AK1030" s="27"/>
      <c r="AL1030" s="27"/>
    </row>
    <row r="1031" spans="1:38">
      <c r="A1031" s="27"/>
      <c r="B1031" s="27"/>
      <c r="C1031" s="27"/>
      <c r="D1031" s="27"/>
      <c r="E1031" s="27"/>
      <c r="F1031" s="27"/>
      <c r="G1031" s="27"/>
      <c r="H1031" s="27"/>
      <c r="I1031" s="27"/>
      <c r="J1031" s="27"/>
      <c r="K1031" s="27"/>
      <c r="L1031" s="27"/>
      <c r="M1031" s="27"/>
      <c r="N1031" s="27"/>
      <c r="O1031" s="27"/>
      <c r="P1031" s="27"/>
      <c r="Q1031" s="27"/>
      <c r="R1031" s="27"/>
      <c r="S1031" s="27"/>
      <c r="T1031" s="27"/>
      <c r="U1031" s="27"/>
      <c r="V1031" s="27"/>
      <c r="W1031" s="27"/>
      <c r="X1031" s="27"/>
      <c r="Y1031" s="27"/>
      <c r="Z1031" s="27"/>
      <c r="AA1031" s="27"/>
      <c r="AB1031" s="27"/>
      <c r="AC1031" s="27"/>
      <c r="AD1031" s="27"/>
      <c r="AE1031" s="27"/>
      <c r="AF1031" s="27"/>
      <c r="AG1031" s="27"/>
      <c r="AH1031" s="27"/>
      <c r="AI1031" s="27"/>
      <c r="AJ1031" s="27"/>
      <c r="AK1031" s="27"/>
      <c r="AL1031" s="27"/>
    </row>
    <row r="1032" spans="1:38">
      <c r="A1032" s="27"/>
      <c r="B1032" s="27"/>
      <c r="C1032" s="27"/>
      <c r="D1032" s="27"/>
      <c r="E1032" s="27"/>
      <c r="F1032" s="27"/>
      <c r="G1032" s="27"/>
      <c r="H1032" s="27"/>
      <c r="I1032" s="27"/>
      <c r="J1032" s="27"/>
      <c r="K1032" s="27"/>
      <c r="L1032" s="27"/>
      <c r="M1032" s="27"/>
      <c r="N1032" s="27"/>
      <c r="O1032" s="27"/>
      <c r="P1032" s="27"/>
      <c r="Q1032" s="27"/>
      <c r="R1032" s="27"/>
      <c r="S1032" s="27"/>
      <c r="T1032" s="27"/>
      <c r="U1032" s="27"/>
      <c r="V1032" s="27"/>
      <c r="W1032" s="27"/>
      <c r="X1032" s="27"/>
      <c r="Y1032" s="27"/>
      <c r="Z1032" s="27"/>
      <c r="AA1032" s="27"/>
      <c r="AB1032" s="27"/>
      <c r="AC1032" s="27"/>
      <c r="AD1032" s="27"/>
      <c r="AE1032" s="27"/>
      <c r="AF1032" s="27"/>
      <c r="AG1032" s="27"/>
      <c r="AH1032" s="27"/>
      <c r="AI1032" s="27"/>
      <c r="AJ1032" s="27"/>
      <c r="AK1032" s="27"/>
      <c r="AL1032" s="27"/>
    </row>
    <row r="1033" spans="1:38">
      <c r="A1033" s="27"/>
      <c r="B1033" s="27"/>
      <c r="C1033" s="27"/>
      <c r="D1033" s="27"/>
      <c r="E1033" s="27"/>
      <c r="F1033" s="27"/>
      <c r="G1033" s="27"/>
      <c r="H1033" s="27"/>
      <c r="I1033" s="27"/>
      <c r="J1033" s="27"/>
      <c r="K1033" s="27"/>
      <c r="L1033" s="27"/>
      <c r="M1033" s="27"/>
      <c r="N1033" s="27"/>
      <c r="O1033" s="27"/>
      <c r="P1033" s="27"/>
      <c r="Q1033" s="27"/>
      <c r="R1033" s="27"/>
      <c r="S1033" s="27"/>
      <c r="T1033" s="27"/>
      <c r="U1033" s="27"/>
      <c r="V1033" s="27"/>
      <c r="W1033" s="27"/>
      <c r="X1033" s="27"/>
      <c r="Y1033" s="27"/>
      <c r="Z1033" s="27"/>
      <c r="AA1033" s="27"/>
      <c r="AB1033" s="27"/>
      <c r="AC1033" s="27"/>
      <c r="AD1033" s="27"/>
      <c r="AE1033" s="27"/>
      <c r="AF1033" s="27"/>
      <c r="AG1033" s="27"/>
      <c r="AH1033" s="27"/>
      <c r="AI1033" s="27"/>
      <c r="AJ1033" s="27"/>
      <c r="AK1033" s="27"/>
      <c r="AL1033" s="27"/>
    </row>
    <row r="1034" spans="1:38">
      <c r="A1034" s="27"/>
      <c r="B1034" s="27"/>
      <c r="C1034" s="27"/>
      <c r="D1034" s="27"/>
      <c r="E1034" s="27"/>
      <c r="F1034" s="27"/>
      <c r="G1034" s="27"/>
      <c r="H1034" s="27"/>
      <c r="I1034" s="27"/>
      <c r="J1034" s="27"/>
      <c r="K1034" s="27"/>
      <c r="L1034" s="27"/>
      <c r="M1034" s="27"/>
      <c r="N1034" s="27"/>
      <c r="O1034" s="27"/>
      <c r="P1034" s="27"/>
      <c r="Q1034" s="27"/>
      <c r="R1034" s="27"/>
      <c r="S1034" s="27"/>
      <c r="T1034" s="27"/>
      <c r="U1034" s="27"/>
      <c r="V1034" s="27"/>
      <c r="W1034" s="27"/>
      <c r="X1034" s="27"/>
      <c r="Y1034" s="27"/>
      <c r="Z1034" s="27"/>
      <c r="AA1034" s="27"/>
      <c r="AB1034" s="27"/>
      <c r="AC1034" s="27"/>
      <c r="AD1034" s="27"/>
      <c r="AE1034" s="27"/>
      <c r="AF1034" s="27"/>
      <c r="AG1034" s="27"/>
      <c r="AH1034" s="27"/>
      <c r="AI1034" s="27"/>
      <c r="AJ1034" s="27"/>
      <c r="AK1034" s="27"/>
      <c r="AL1034" s="27"/>
    </row>
    <row r="1035" spans="1:38">
      <c r="A1035" s="27"/>
      <c r="B1035" s="27"/>
      <c r="C1035" s="27"/>
      <c r="D1035" s="27"/>
      <c r="E1035" s="27"/>
      <c r="F1035" s="27"/>
      <c r="G1035" s="27"/>
      <c r="H1035" s="27"/>
      <c r="I1035" s="27"/>
      <c r="J1035" s="27"/>
      <c r="K1035" s="27"/>
      <c r="L1035" s="27"/>
      <c r="M1035" s="27"/>
      <c r="N1035" s="27"/>
      <c r="O1035" s="27"/>
      <c r="P1035" s="27"/>
      <c r="Q1035" s="27"/>
      <c r="R1035" s="27"/>
      <c r="S1035" s="27"/>
      <c r="T1035" s="27"/>
      <c r="U1035" s="27"/>
      <c r="V1035" s="27"/>
      <c r="W1035" s="27"/>
      <c r="X1035" s="27"/>
      <c r="Y1035" s="27"/>
      <c r="Z1035" s="27"/>
      <c r="AA1035" s="27"/>
      <c r="AB1035" s="27"/>
      <c r="AC1035" s="27"/>
      <c r="AD1035" s="27"/>
      <c r="AE1035" s="27"/>
      <c r="AF1035" s="27"/>
      <c r="AG1035" s="27"/>
      <c r="AH1035" s="27"/>
      <c r="AI1035" s="27"/>
      <c r="AJ1035" s="27"/>
      <c r="AK1035" s="27"/>
      <c r="AL1035" s="27"/>
    </row>
    <row r="1036" spans="1:38">
      <c r="A1036" s="27"/>
      <c r="B1036" s="27"/>
      <c r="C1036" s="27"/>
      <c r="D1036" s="27"/>
      <c r="E1036" s="27"/>
      <c r="F1036" s="27"/>
      <c r="G1036" s="27"/>
      <c r="H1036" s="27"/>
      <c r="I1036" s="27"/>
      <c r="J1036" s="27"/>
      <c r="K1036" s="27"/>
      <c r="L1036" s="27"/>
      <c r="M1036" s="27"/>
      <c r="N1036" s="27"/>
      <c r="O1036" s="27"/>
      <c r="P1036" s="27"/>
      <c r="Q1036" s="27"/>
      <c r="R1036" s="27"/>
      <c r="S1036" s="27"/>
      <c r="T1036" s="27"/>
      <c r="U1036" s="27"/>
      <c r="V1036" s="27"/>
      <c r="W1036" s="27"/>
      <c r="X1036" s="27"/>
      <c r="Y1036" s="27"/>
      <c r="Z1036" s="27"/>
      <c r="AA1036" s="27"/>
      <c r="AB1036" s="27"/>
      <c r="AC1036" s="27"/>
      <c r="AD1036" s="27"/>
      <c r="AE1036" s="27"/>
      <c r="AF1036" s="27"/>
      <c r="AG1036" s="27"/>
      <c r="AH1036" s="27"/>
      <c r="AI1036" s="27"/>
      <c r="AJ1036" s="27"/>
      <c r="AK1036" s="27"/>
      <c r="AL1036" s="27"/>
    </row>
    <row r="1037" spans="1:38">
      <c r="A1037" s="27"/>
      <c r="B1037" s="27"/>
      <c r="C1037" s="27"/>
      <c r="D1037" s="27"/>
      <c r="E1037" s="27"/>
      <c r="F1037" s="27"/>
      <c r="G1037" s="27"/>
      <c r="H1037" s="27"/>
      <c r="I1037" s="27"/>
      <c r="J1037" s="27"/>
      <c r="K1037" s="27"/>
      <c r="L1037" s="27"/>
      <c r="M1037" s="27"/>
      <c r="N1037" s="27"/>
      <c r="O1037" s="27"/>
      <c r="P1037" s="27"/>
      <c r="Q1037" s="27"/>
      <c r="R1037" s="27"/>
      <c r="S1037" s="27"/>
      <c r="T1037" s="27"/>
      <c r="U1037" s="27"/>
      <c r="V1037" s="27"/>
      <c r="W1037" s="27"/>
      <c r="X1037" s="27"/>
      <c r="Y1037" s="27"/>
      <c r="Z1037" s="27"/>
      <c r="AA1037" s="27"/>
      <c r="AB1037" s="27"/>
      <c r="AC1037" s="27"/>
      <c r="AD1037" s="27"/>
      <c r="AE1037" s="27"/>
      <c r="AF1037" s="27"/>
      <c r="AG1037" s="27"/>
      <c r="AH1037" s="27"/>
      <c r="AI1037" s="27"/>
      <c r="AJ1037" s="27"/>
      <c r="AK1037" s="27"/>
      <c r="AL1037" s="27"/>
    </row>
    <row r="1038" spans="1:38">
      <c r="A1038" s="27"/>
      <c r="B1038" s="27"/>
      <c r="C1038" s="27"/>
      <c r="D1038" s="27"/>
      <c r="E1038" s="27"/>
      <c r="F1038" s="27"/>
      <c r="G1038" s="27"/>
      <c r="H1038" s="27"/>
      <c r="I1038" s="27"/>
      <c r="J1038" s="27"/>
      <c r="K1038" s="27"/>
      <c r="L1038" s="27"/>
      <c r="M1038" s="27"/>
      <c r="N1038" s="27"/>
      <c r="O1038" s="27"/>
      <c r="P1038" s="27"/>
      <c r="Q1038" s="27"/>
      <c r="R1038" s="27"/>
      <c r="S1038" s="27"/>
      <c r="T1038" s="27"/>
      <c r="U1038" s="27"/>
      <c r="V1038" s="27"/>
      <c r="W1038" s="27"/>
      <c r="X1038" s="27"/>
      <c r="Y1038" s="27"/>
      <c r="Z1038" s="27"/>
      <c r="AA1038" s="27"/>
      <c r="AB1038" s="27"/>
      <c r="AC1038" s="27"/>
      <c r="AD1038" s="27"/>
      <c r="AE1038" s="27"/>
      <c r="AF1038" s="27"/>
      <c r="AG1038" s="27"/>
      <c r="AH1038" s="27"/>
      <c r="AI1038" s="27"/>
      <c r="AJ1038" s="27"/>
      <c r="AK1038" s="27"/>
      <c r="AL1038" s="27"/>
    </row>
    <row r="1039" spans="1:38">
      <c r="A1039" s="27"/>
      <c r="B1039" s="27"/>
      <c r="C1039" s="27"/>
      <c r="D1039" s="27"/>
      <c r="E1039" s="27"/>
      <c r="F1039" s="27"/>
      <c r="G1039" s="27"/>
      <c r="H1039" s="27"/>
      <c r="I1039" s="27"/>
      <c r="J1039" s="27"/>
      <c r="K1039" s="27"/>
      <c r="L1039" s="27"/>
      <c r="M1039" s="27"/>
      <c r="N1039" s="27"/>
      <c r="O1039" s="27"/>
      <c r="P1039" s="27"/>
      <c r="Q1039" s="27"/>
      <c r="R1039" s="27"/>
      <c r="S1039" s="27"/>
      <c r="T1039" s="27"/>
      <c r="U1039" s="27"/>
      <c r="V1039" s="27"/>
      <c r="W1039" s="27"/>
      <c r="X1039" s="27"/>
      <c r="Y1039" s="27"/>
      <c r="Z1039" s="27"/>
      <c r="AA1039" s="27"/>
      <c r="AB1039" s="27"/>
      <c r="AC1039" s="27"/>
      <c r="AD1039" s="27"/>
      <c r="AE1039" s="27"/>
      <c r="AF1039" s="27"/>
      <c r="AG1039" s="27"/>
      <c r="AH1039" s="27"/>
      <c r="AI1039" s="27"/>
      <c r="AJ1039" s="27"/>
      <c r="AK1039" s="27"/>
      <c r="AL1039" s="27"/>
    </row>
    <row r="1040" spans="1:38">
      <c r="A1040" s="27"/>
      <c r="B1040" s="27"/>
      <c r="C1040" s="27"/>
      <c r="D1040" s="27"/>
      <c r="E1040" s="27"/>
      <c r="F1040" s="27"/>
      <c r="G1040" s="27"/>
      <c r="H1040" s="27"/>
      <c r="I1040" s="27"/>
      <c r="J1040" s="27"/>
      <c r="K1040" s="27"/>
      <c r="L1040" s="27"/>
      <c r="M1040" s="27"/>
      <c r="N1040" s="27"/>
      <c r="O1040" s="27"/>
      <c r="P1040" s="27"/>
      <c r="Q1040" s="27"/>
      <c r="R1040" s="27"/>
      <c r="S1040" s="27"/>
      <c r="T1040" s="27"/>
      <c r="U1040" s="27"/>
      <c r="V1040" s="27"/>
      <c r="W1040" s="27"/>
      <c r="X1040" s="27"/>
      <c r="Y1040" s="27"/>
      <c r="Z1040" s="27"/>
      <c r="AA1040" s="27"/>
      <c r="AB1040" s="27"/>
      <c r="AC1040" s="27"/>
      <c r="AD1040" s="27"/>
      <c r="AE1040" s="27"/>
      <c r="AF1040" s="27"/>
      <c r="AG1040" s="27"/>
      <c r="AH1040" s="27"/>
      <c r="AI1040" s="27"/>
      <c r="AJ1040" s="27"/>
      <c r="AK1040" s="27"/>
      <c r="AL1040" s="27"/>
    </row>
    <row r="1041" spans="1:38">
      <c r="A1041" s="27"/>
      <c r="B1041" s="27"/>
      <c r="C1041" s="27"/>
      <c r="D1041" s="27"/>
      <c r="E1041" s="27"/>
      <c r="F1041" s="27"/>
      <c r="G1041" s="27"/>
      <c r="H1041" s="27"/>
      <c r="I1041" s="27"/>
      <c r="J1041" s="27"/>
      <c r="K1041" s="27"/>
      <c r="L1041" s="27"/>
      <c r="M1041" s="27"/>
      <c r="N1041" s="27"/>
      <c r="O1041" s="27"/>
      <c r="P1041" s="27"/>
      <c r="Q1041" s="27"/>
      <c r="R1041" s="27"/>
      <c r="S1041" s="27"/>
      <c r="T1041" s="27"/>
      <c r="U1041" s="27"/>
      <c r="V1041" s="27"/>
      <c r="W1041" s="27"/>
      <c r="X1041" s="27"/>
      <c r="Y1041" s="27"/>
      <c r="Z1041" s="27"/>
      <c r="AA1041" s="27"/>
      <c r="AB1041" s="27"/>
      <c r="AC1041" s="27"/>
      <c r="AD1041" s="27"/>
      <c r="AE1041" s="27"/>
      <c r="AF1041" s="27"/>
      <c r="AG1041" s="27"/>
      <c r="AH1041" s="27"/>
      <c r="AI1041" s="27"/>
      <c r="AJ1041" s="27"/>
      <c r="AK1041" s="27"/>
      <c r="AL1041" s="27"/>
    </row>
    <row r="1042" spans="1:38">
      <c r="A1042" s="27"/>
      <c r="B1042" s="27"/>
      <c r="C1042" s="27"/>
      <c r="D1042" s="27"/>
      <c r="E1042" s="27"/>
      <c r="F1042" s="27"/>
      <c r="G1042" s="27"/>
      <c r="H1042" s="27"/>
      <c r="I1042" s="27"/>
      <c r="J1042" s="27"/>
      <c r="K1042" s="27"/>
      <c r="L1042" s="27"/>
      <c r="M1042" s="27"/>
      <c r="N1042" s="27"/>
      <c r="O1042" s="27"/>
      <c r="P1042" s="27"/>
      <c r="Q1042" s="27"/>
      <c r="R1042" s="27"/>
      <c r="S1042" s="27"/>
      <c r="T1042" s="27"/>
      <c r="U1042" s="27"/>
      <c r="V1042" s="27"/>
      <c r="W1042" s="27"/>
      <c r="X1042" s="27"/>
      <c r="Y1042" s="27"/>
      <c r="Z1042" s="27"/>
      <c r="AA1042" s="27"/>
      <c r="AB1042" s="27"/>
      <c r="AC1042" s="27"/>
      <c r="AD1042" s="27"/>
      <c r="AE1042" s="27"/>
      <c r="AF1042" s="27"/>
      <c r="AG1042" s="27"/>
      <c r="AH1042" s="27"/>
      <c r="AI1042" s="27"/>
      <c r="AJ1042" s="27"/>
      <c r="AK1042" s="27"/>
      <c r="AL1042" s="27"/>
    </row>
    <row r="1043" spans="1:38">
      <c r="A1043" s="27"/>
      <c r="B1043" s="27"/>
      <c r="C1043" s="27"/>
      <c r="D1043" s="27"/>
      <c r="E1043" s="27"/>
      <c r="F1043" s="27"/>
      <c r="G1043" s="27"/>
      <c r="H1043" s="27"/>
      <c r="I1043" s="27"/>
      <c r="J1043" s="27"/>
      <c r="K1043" s="27"/>
      <c r="L1043" s="27"/>
      <c r="M1043" s="27"/>
      <c r="N1043" s="27"/>
      <c r="O1043" s="27"/>
      <c r="P1043" s="27"/>
      <c r="Q1043" s="27"/>
      <c r="R1043" s="27"/>
      <c r="S1043" s="27"/>
      <c r="T1043" s="27"/>
      <c r="U1043" s="27"/>
      <c r="V1043" s="27"/>
      <c r="W1043" s="27"/>
      <c r="X1043" s="27"/>
      <c r="Y1043" s="27"/>
      <c r="Z1043" s="27"/>
      <c r="AA1043" s="27"/>
      <c r="AB1043" s="27"/>
      <c r="AC1043" s="27"/>
      <c r="AD1043" s="27"/>
      <c r="AE1043" s="27"/>
      <c r="AF1043" s="27"/>
      <c r="AG1043" s="27"/>
      <c r="AH1043" s="27"/>
      <c r="AI1043" s="27"/>
      <c r="AJ1043" s="27"/>
      <c r="AK1043" s="27"/>
      <c r="AL1043" s="27"/>
    </row>
    <row r="1044" spans="1:38">
      <c r="A1044" s="27"/>
      <c r="B1044" s="27"/>
      <c r="C1044" s="27"/>
      <c r="D1044" s="27"/>
      <c r="E1044" s="27"/>
      <c r="F1044" s="27"/>
      <c r="G1044" s="27"/>
      <c r="H1044" s="27"/>
      <c r="I1044" s="27"/>
      <c r="J1044" s="27"/>
      <c r="K1044" s="27"/>
      <c r="L1044" s="27"/>
      <c r="M1044" s="27"/>
      <c r="N1044" s="27"/>
      <c r="O1044" s="27"/>
      <c r="P1044" s="27"/>
      <c r="Q1044" s="27"/>
      <c r="R1044" s="27"/>
      <c r="S1044" s="27"/>
      <c r="T1044" s="27"/>
      <c r="U1044" s="27"/>
      <c r="V1044" s="27"/>
      <c r="W1044" s="27"/>
      <c r="X1044" s="27"/>
      <c r="Y1044" s="27"/>
      <c r="Z1044" s="27"/>
      <c r="AA1044" s="27"/>
      <c r="AB1044" s="27"/>
      <c r="AC1044" s="27"/>
      <c r="AD1044" s="27"/>
      <c r="AE1044" s="27"/>
      <c r="AF1044" s="27"/>
      <c r="AG1044" s="27"/>
      <c r="AH1044" s="27"/>
      <c r="AI1044" s="27"/>
      <c r="AJ1044" s="27"/>
      <c r="AK1044" s="27"/>
      <c r="AL1044" s="27"/>
    </row>
    <row r="1045" spans="1:38">
      <c r="A1045" s="27"/>
      <c r="B1045" s="27"/>
      <c r="C1045" s="27"/>
      <c r="D1045" s="27"/>
      <c r="E1045" s="27"/>
      <c r="F1045" s="27"/>
      <c r="G1045" s="27"/>
      <c r="H1045" s="27"/>
      <c r="I1045" s="27"/>
      <c r="J1045" s="27"/>
      <c r="K1045" s="27"/>
      <c r="L1045" s="27"/>
      <c r="M1045" s="27"/>
      <c r="N1045" s="27"/>
      <c r="O1045" s="27"/>
      <c r="P1045" s="27"/>
      <c r="Q1045" s="27"/>
      <c r="R1045" s="27"/>
      <c r="S1045" s="27"/>
      <c r="T1045" s="27"/>
      <c r="U1045" s="27"/>
      <c r="V1045" s="27"/>
      <c r="W1045" s="27"/>
      <c r="X1045" s="27"/>
      <c r="Y1045" s="27"/>
      <c r="Z1045" s="27"/>
      <c r="AA1045" s="27"/>
      <c r="AB1045" s="27"/>
      <c r="AC1045" s="27"/>
      <c r="AD1045" s="27"/>
      <c r="AE1045" s="27"/>
      <c r="AF1045" s="27"/>
      <c r="AG1045" s="27"/>
      <c r="AH1045" s="27"/>
      <c r="AI1045" s="27"/>
      <c r="AJ1045" s="27"/>
      <c r="AK1045" s="27"/>
      <c r="AL1045" s="27"/>
    </row>
    <row r="1046" spans="1:38">
      <c r="A1046" s="27"/>
      <c r="B1046" s="27"/>
      <c r="C1046" s="27"/>
      <c r="D1046" s="27"/>
      <c r="E1046" s="27"/>
      <c r="F1046" s="27"/>
      <c r="G1046" s="27"/>
      <c r="H1046" s="27"/>
      <c r="I1046" s="27"/>
      <c r="J1046" s="27"/>
      <c r="K1046" s="27"/>
      <c r="L1046" s="27"/>
      <c r="M1046" s="27"/>
      <c r="N1046" s="27"/>
      <c r="O1046" s="27"/>
      <c r="P1046" s="27"/>
      <c r="Q1046" s="27"/>
      <c r="R1046" s="27"/>
      <c r="S1046" s="27"/>
      <c r="T1046" s="27"/>
      <c r="U1046" s="27"/>
      <c r="V1046" s="27"/>
      <c r="W1046" s="27"/>
      <c r="X1046" s="27"/>
      <c r="Y1046" s="27"/>
      <c r="Z1046" s="27"/>
      <c r="AA1046" s="27"/>
      <c r="AB1046" s="27"/>
      <c r="AC1046" s="27"/>
      <c r="AD1046" s="27"/>
      <c r="AE1046" s="27"/>
      <c r="AF1046" s="27"/>
      <c r="AG1046" s="27"/>
      <c r="AH1046" s="27"/>
      <c r="AI1046" s="27"/>
      <c r="AJ1046" s="27"/>
      <c r="AK1046" s="27"/>
      <c r="AL1046" s="27"/>
    </row>
    <row r="1047" spans="1:38">
      <c r="A1047" s="27"/>
      <c r="B1047" s="27"/>
      <c r="C1047" s="27"/>
      <c r="D1047" s="27"/>
      <c r="E1047" s="27"/>
      <c r="F1047" s="27"/>
      <c r="G1047" s="27"/>
      <c r="H1047" s="27"/>
      <c r="I1047" s="27"/>
      <c r="J1047" s="27"/>
      <c r="K1047" s="27"/>
      <c r="L1047" s="27"/>
      <c r="M1047" s="27"/>
      <c r="N1047" s="27"/>
      <c r="O1047" s="27"/>
      <c r="P1047" s="27"/>
      <c r="Q1047" s="27"/>
      <c r="R1047" s="27"/>
      <c r="S1047" s="27"/>
      <c r="T1047" s="27"/>
      <c r="U1047" s="27"/>
      <c r="V1047" s="27"/>
      <c r="W1047" s="27"/>
      <c r="X1047" s="27"/>
      <c r="Y1047" s="27"/>
      <c r="Z1047" s="27"/>
      <c r="AA1047" s="27"/>
      <c r="AB1047" s="27"/>
      <c r="AC1047" s="27"/>
      <c r="AD1047" s="27"/>
      <c r="AE1047" s="27"/>
      <c r="AF1047" s="27"/>
      <c r="AG1047" s="27"/>
      <c r="AH1047" s="27"/>
      <c r="AI1047" s="27"/>
      <c r="AJ1047" s="27"/>
      <c r="AK1047" s="27"/>
      <c r="AL1047" s="27"/>
    </row>
    <row r="1048" spans="1:38">
      <c r="A1048" s="27"/>
      <c r="B1048" s="27"/>
      <c r="C1048" s="27"/>
      <c r="D1048" s="27"/>
      <c r="E1048" s="27"/>
      <c r="F1048" s="27"/>
      <c r="G1048" s="27"/>
      <c r="H1048" s="27"/>
      <c r="I1048" s="27"/>
      <c r="J1048" s="27"/>
      <c r="K1048" s="27"/>
      <c r="L1048" s="27"/>
      <c r="M1048" s="27"/>
      <c r="N1048" s="27"/>
      <c r="O1048" s="27"/>
      <c r="P1048" s="27"/>
      <c r="Q1048" s="27"/>
      <c r="R1048" s="27"/>
      <c r="S1048" s="27"/>
      <c r="T1048" s="27"/>
      <c r="U1048" s="27"/>
      <c r="V1048" s="27"/>
      <c r="W1048" s="27"/>
      <c r="X1048" s="27"/>
      <c r="Y1048" s="27"/>
      <c r="Z1048" s="27"/>
      <c r="AA1048" s="27"/>
      <c r="AB1048" s="27"/>
      <c r="AC1048" s="27"/>
      <c r="AD1048" s="27"/>
      <c r="AE1048" s="27"/>
      <c r="AF1048" s="27"/>
      <c r="AG1048" s="27"/>
      <c r="AH1048" s="27"/>
      <c r="AI1048" s="27"/>
      <c r="AJ1048" s="27"/>
      <c r="AK1048" s="27"/>
      <c r="AL1048" s="27"/>
    </row>
    <row r="1049" spans="1:38">
      <c r="A1049" s="27"/>
      <c r="B1049" s="27"/>
      <c r="C1049" s="27"/>
      <c r="D1049" s="27"/>
      <c r="E1049" s="27"/>
      <c r="F1049" s="27"/>
      <c r="G1049" s="27"/>
      <c r="H1049" s="27"/>
      <c r="I1049" s="27"/>
      <c r="J1049" s="27"/>
      <c r="K1049" s="27"/>
      <c r="L1049" s="27"/>
      <c r="M1049" s="27"/>
      <c r="N1049" s="27"/>
      <c r="O1049" s="27"/>
      <c r="P1049" s="27"/>
      <c r="Q1049" s="27"/>
      <c r="R1049" s="27"/>
      <c r="S1049" s="27"/>
      <c r="T1049" s="27"/>
      <c r="U1049" s="27"/>
      <c r="V1049" s="27"/>
      <c r="W1049" s="27"/>
      <c r="X1049" s="27"/>
      <c r="Y1049" s="27"/>
      <c r="Z1049" s="27"/>
      <c r="AA1049" s="27"/>
      <c r="AB1049" s="27"/>
      <c r="AC1049" s="27"/>
      <c r="AD1049" s="27"/>
      <c r="AE1049" s="27"/>
      <c r="AF1049" s="27"/>
      <c r="AG1049" s="27"/>
      <c r="AH1049" s="27"/>
      <c r="AI1049" s="27"/>
      <c r="AJ1049" s="27"/>
      <c r="AK1049" s="27"/>
      <c r="AL1049" s="27"/>
    </row>
    <row r="1050" spans="1:38">
      <c r="A1050" s="27"/>
      <c r="B1050" s="27"/>
      <c r="C1050" s="27"/>
      <c r="D1050" s="27"/>
      <c r="E1050" s="27"/>
      <c r="F1050" s="27"/>
      <c r="G1050" s="27"/>
      <c r="H1050" s="27"/>
      <c r="I1050" s="27"/>
      <c r="J1050" s="27"/>
      <c r="K1050" s="27"/>
      <c r="L1050" s="27"/>
      <c r="M1050" s="27"/>
      <c r="N1050" s="27"/>
      <c r="O1050" s="27"/>
      <c r="P1050" s="27"/>
      <c r="Q1050" s="27"/>
      <c r="R1050" s="27"/>
      <c r="S1050" s="27"/>
      <c r="T1050" s="27"/>
      <c r="U1050" s="27"/>
      <c r="V1050" s="27"/>
      <c r="W1050" s="27"/>
      <c r="X1050" s="27"/>
      <c r="Y1050" s="27"/>
      <c r="Z1050" s="27"/>
      <c r="AA1050" s="27"/>
      <c r="AB1050" s="27"/>
      <c r="AC1050" s="27"/>
      <c r="AD1050" s="27"/>
      <c r="AE1050" s="27"/>
      <c r="AF1050" s="27"/>
      <c r="AG1050" s="27"/>
      <c r="AH1050" s="27"/>
      <c r="AI1050" s="27"/>
      <c r="AJ1050" s="27"/>
      <c r="AK1050" s="27"/>
      <c r="AL1050" s="27"/>
    </row>
    <row r="1051" spans="1:38">
      <c r="A1051" s="27"/>
      <c r="B1051" s="27"/>
      <c r="C1051" s="27"/>
      <c r="D1051" s="27"/>
      <c r="E1051" s="27"/>
      <c r="F1051" s="27"/>
      <c r="G1051" s="27"/>
      <c r="H1051" s="27"/>
      <c r="I1051" s="27"/>
      <c r="J1051" s="27"/>
      <c r="K1051" s="27"/>
      <c r="L1051" s="27"/>
      <c r="M1051" s="27"/>
      <c r="N1051" s="27"/>
      <c r="O1051" s="27"/>
      <c r="P1051" s="27"/>
      <c r="Q1051" s="27"/>
      <c r="R1051" s="27"/>
      <c r="S1051" s="27"/>
      <c r="T1051" s="27"/>
      <c r="U1051" s="27"/>
      <c r="V1051" s="27"/>
      <c r="W1051" s="27"/>
      <c r="X1051" s="27"/>
      <c r="Y1051" s="27"/>
      <c r="Z1051" s="27"/>
      <c r="AA1051" s="27"/>
      <c r="AB1051" s="27"/>
      <c r="AC1051" s="27"/>
      <c r="AD1051" s="27"/>
      <c r="AE1051" s="27"/>
      <c r="AF1051" s="27"/>
      <c r="AG1051" s="27"/>
      <c r="AH1051" s="27"/>
      <c r="AI1051" s="27"/>
      <c r="AJ1051" s="27"/>
      <c r="AK1051" s="27"/>
      <c r="AL1051" s="27"/>
    </row>
    <row r="1052" spans="1:38">
      <c r="A1052" s="27"/>
      <c r="B1052" s="27"/>
      <c r="C1052" s="27"/>
      <c r="D1052" s="27"/>
      <c r="E1052" s="27"/>
      <c r="F1052" s="27"/>
      <c r="G1052" s="27"/>
      <c r="H1052" s="27"/>
      <c r="I1052" s="27"/>
      <c r="J1052" s="27"/>
      <c r="K1052" s="27"/>
      <c r="L1052" s="27"/>
      <c r="M1052" s="27"/>
      <c r="N1052" s="27"/>
      <c r="O1052" s="27"/>
      <c r="P1052" s="27"/>
      <c r="Q1052" s="27"/>
      <c r="R1052" s="27"/>
      <c r="S1052" s="27"/>
      <c r="T1052" s="27"/>
      <c r="U1052" s="27"/>
      <c r="V1052" s="27"/>
      <c r="W1052" s="27"/>
      <c r="X1052" s="27"/>
      <c r="Y1052" s="27"/>
      <c r="Z1052" s="27"/>
      <c r="AA1052" s="27"/>
      <c r="AB1052" s="27"/>
      <c r="AC1052" s="27"/>
      <c r="AD1052" s="27"/>
      <c r="AE1052" s="27"/>
      <c r="AF1052" s="27"/>
      <c r="AG1052" s="27"/>
      <c r="AH1052" s="27"/>
      <c r="AI1052" s="27"/>
      <c r="AJ1052" s="27"/>
      <c r="AK1052" s="27"/>
      <c r="AL1052" s="27"/>
    </row>
    <row r="1053" spans="1:38">
      <c r="A1053" s="27"/>
      <c r="B1053" s="27"/>
      <c r="C1053" s="27"/>
      <c r="D1053" s="27"/>
      <c r="E1053" s="27"/>
      <c r="F1053" s="27"/>
      <c r="G1053" s="27"/>
      <c r="H1053" s="27"/>
      <c r="I1053" s="27"/>
      <c r="J1053" s="27"/>
      <c r="K1053" s="27"/>
      <c r="L1053" s="27"/>
      <c r="M1053" s="27"/>
      <c r="N1053" s="27"/>
      <c r="O1053" s="27"/>
      <c r="P1053" s="27"/>
      <c r="Q1053" s="27"/>
      <c r="R1053" s="27"/>
      <c r="S1053" s="27"/>
      <c r="T1053" s="27"/>
      <c r="U1053" s="27"/>
      <c r="V1053" s="27"/>
      <c r="W1053" s="27"/>
      <c r="X1053" s="27"/>
      <c r="Y1053" s="27"/>
      <c r="Z1053" s="27"/>
      <c r="AA1053" s="27"/>
      <c r="AB1053" s="27"/>
      <c r="AC1053" s="27"/>
      <c r="AD1053" s="27"/>
      <c r="AE1053" s="27"/>
      <c r="AF1053" s="27"/>
      <c r="AG1053" s="27"/>
      <c r="AH1053" s="27"/>
      <c r="AI1053" s="27"/>
      <c r="AJ1053" s="27"/>
      <c r="AK1053" s="27"/>
      <c r="AL1053" s="27"/>
    </row>
    <row r="1054" spans="1:38">
      <c r="A1054" s="27"/>
      <c r="B1054" s="27"/>
      <c r="C1054" s="27"/>
      <c r="D1054" s="27"/>
      <c r="E1054" s="27"/>
      <c r="F1054" s="27"/>
      <c r="G1054" s="27"/>
      <c r="H1054" s="27"/>
      <c r="I1054" s="27"/>
      <c r="J1054" s="27"/>
      <c r="K1054" s="27"/>
      <c r="L1054" s="27"/>
      <c r="M1054" s="27"/>
      <c r="N1054" s="27"/>
      <c r="O1054" s="27"/>
      <c r="P1054" s="27"/>
      <c r="Q1054" s="27"/>
      <c r="R1054" s="27"/>
      <c r="S1054" s="27"/>
      <c r="T1054" s="27"/>
      <c r="U1054" s="27"/>
      <c r="V1054" s="27"/>
      <c r="W1054" s="27"/>
      <c r="X1054" s="27"/>
      <c r="Y1054" s="27"/>
      <c r="Z1054" s="27"/>
      <c r="AA1054" s="27"/>
      <c r="AB1054" s="27"/>
      <c r="AC1054" s="27"/>
      <c r="AD1054" s="27"/>
      <c r="AE1054" s="27"/>
      <c r="AF1054" s="27"/>
      <c r="AG1054" s="27"/>
      <c r="AH1054" s="27"/>
      <c r="AI1054" s="27"/>
      <c r="AJ1054" s="27"/>
      <c r="AK1054" s="27"/>
      <c r="AL1054" s="27"/>
    </row>
    <row r="1055" spans="1:38">
      <c r="A1055" s="27"/>
      <c r="B1055" s="27"/>
      <c r="C1055" s="27"/>
      <c r="D1055" s="27"/>
      <c r="E1055" s="27"/>
      <c r="F1055" s="27"/>
      <c r="G1055" s="27"/>
      <c r="H1055" s="27"/>
      <c r="I1055" s="27"/>
      <c r="J1055" s="27"/>
      <c r="K1055" s="27"/>
      <c r="L1055" s="27"/>
      <c r="M1055" s="27"/>
      <c r="N1055" s="27"/>
      <c r="O1055" s="27"/>
      <c r="P1055" s="27"/>
      <c r="Q1055" s="27"/>
      <c r="R1055" s="27"/>
      <c r="S1055" s="27"/>
      <c r="T1055" s="27"/>
      <c r="U1055" s="27"/>
      <c r="V1055" s="27"/>
      <c r="W1055" s="27"/>
      <c r="X1055" s="27"/>
      <c r="Y1055" s="27"/>
      <c r="Z1055" s="27"/>
      <c r="AA1055" s="27"/>
      <c r="AB1055" s="27"/>
      <c r="AC1055" s="27"/>
      <c r="AD1055" s="27"/>
      <c r="AE1055" s="27"/>
      <c r="AF1055" s="27"/>
      <c r="AG1055" s="27"/>
      <c r="AH1055" s="27"/>
      <c r="AI1055" s="27"/>
      <c r="AJ1055" s="27"/>
      <c r="AK1055" s="27"/>
      <c r="AL1055" s="27"/>
    </row>
    <row r="1056" spans="1:38">
      <c r="A1056" s="27"/>
      <c r="B1056" s="27"/>
      <c r="C1056" s="27"/>
      <c r="D1056" s="27"/>
      <c r="E1056" s="27"/>
      <c r="F1056" s="27"/>
      <c r="G1056" s="27"/>
      <c r="H1056" s="27"/>
      <c r="I1056" s="27"/>
      <c r="J1056" s="27"/>
      <c r="K1056" s="27"/>
      <c r="L1056" s="27"/>
      <c r="M1056" s="27"/>
      <c r="N1056" s="27"/>
      <c r="O1056" s="27"/>
      <c r="P1056" s="27"/>
      <c r="Q1056" s="27"/>
      <c r="R1056" s="27"/>
      <c r="S1056" s="27"/>
      <c r="T1056" s="27"/>
      <c r="U1056" s="27"/>
      <c r="V1056" s="27"/>
      <c r="W1056" s="27"/>
      <c r="X1056" s="27"/>
      <c r="Y1056" s="27"/>
      <c r="Z1056" s="27"/>
      <c r="AA1056" s="27"/>
      <c r="AB1056" s="27"/>
      <c r="AC1056" s="27"/>
      <c r="AD1056" s="27"/>
      <c r="AE1056" s="27"/>
      <c r="AF1056" s="27"/>
      <c r="AG1056" s="27"/>
      <c r="AH1056" s="27"/>
      <c r="AI1056" s="27"/>
      <c r="AJ1056" s="27"/>
      <c r="AK1056" s="27"/>
      <c r="AL1056" s="27"/>
    </row>
    <row r="1057" spans="1:38">
      <c r="A1057" s="27"/>
      <c r="B1057" s="27"/>
      <c r="C1057" s="27"/>
      <c r="D1057" s="27"/>
      <c r="E1057" s="27"/>
      <c r="F1057" s="27"/>
      <c r="G1057" s="27"/>
      <c r="H1057" s="27"/>
      <c r="I1057" s="27"/>
      <c r="J1057" s="27"/>
      <c r="K1057" s="27"/>
      <c r="L1057" s="27"/>
      <c r="M1057" s="27"/>
      <c r="N1057" s="27"/>
      <c r="O1057" s="27"/>
      <c r="P1057" s="27"/>
      <c r="Q1057" s="27"/>
      <c r="R1057" s="27"/>
      <c r="S1057" s="27"/>
      <c r="T1057" s="27"/>
      <c r="U1057" s="27"/>
      <c r="V1057" s="27"/>
      <c r="W1057" s="27"/>
      <c r="X1057" s="27"/>
      <c r="Y1057" s="27"/>
      <c r="Z1057" s="27"/>
      <c r="AA1057" s="27"/>
      <c r="AB1057" s="27"/>
      <c r="AC1057" s="27"/>
      <c r="AD1057" s="27"/>
      <c r="AE1057" s="27"/>
      <c r="AF1057" s="27"/>
      <c r="AG1057" s="27"/>
      <c r="AH1057" s="27"/>
      <c r="AI1057" s="27"/>
      <c r="AJ1057" s="27"/>
      <c r="AK1057" s="27"/>
      <c r="AL1057" s="27"/>
    </row>
    <row r="1058" spans="1:38">
      <c r="A1058" s="27"/>
      <c r="B1058" s="27"/>
      <c r="C1058" s="27"/>
      <c r="D1058" s="27"/>
      <c r="E1058" s="27"/>
      <c r="F1058" s="27"/>
      <c r="G1058" s="27"/>
      <c r="H1058" s="27"/>
      <c r="I1058" s="27"/>
      <c r="J1058" s="27"/>
      <c r="K1058" s="27"/>
      <c r="L1058" s="27"/>
      <c r="M1058" s="27"/>
      <c r="N1058" s="27"/>
      <c r="O1058" s="27"/>
      <c r="P1058" s="27"/>
      <c r="Q1058" s="27"/>
      <c r="R1058" s="27"/>
      <c r="S1058" s="27"/>
      <c r="T1058" s="27"/>
      <c r="U1058" s="27"/>
      <c r="V1058" s="27"/>
      <c r="W1058" s="27"/>
      <c r="X1058" s="27"/>
      <c r="Y1058" s="27"/>
      <c r="Z1058" s="27"/>
      <c r="AA1058" s="27"/>
      <c r="AB1058" s="27"/>
      <c r="AC1058" s="27"/>
      <c r="AD1058" s="27"/>
      <c r="AE1058" s="27"/>
      <c r="AF1058" s="27"/>
      <c r="AG1058" s="27"/>
      <c r="AH1058" s="27"/>
      <c r="AI1058" s="27"/>
      <c r="AJ1058" s="27"/>
      <c r="AK1058" s="27"/>
      <c r="AL1058" s="27"/>
    </row>
    <row r="1059" spans="1:38">
      <c r="A1059" s="27"/>
      <c r="B1059" s="27"/>
      <c r="C1059" s="27"/>
      <c r="D1059" s="27"/>
      <c r="E1059" s="27"/>
      <c r="F1059" s="27"/>
      <c r="G1059" s="27"/>
      <c r="H1059" s="27"/>
      <c r="I1059" s="27"/>
      <c r="J1059" s="27"/>
      <c r="K1059" s="27"/>
      <c r="L1059" s="27"/>
      <c r="M1059" s="27"/>
      <c r="N1059" s="27"/>
      <c r="O1059" s="27"/>
      <c r="P1059" s="27"/>
      <c r="Q1059" s="27"/>
      <c r="R1059" s="27"/>
      <c r="S1059" s="27"/>
      <c r="T1059" s="27"/>
      <c r="U1059" s="27"/>
      <c r="V1059" s="27"/>
      <c r="W1059" s="27"/>
      <c r="X1059" s="27"/>
      <c r="Y1059" s="27"/>
      <c r="Z1059" s="27"/>
      <c r="AA1059" s="27"/>
      <c r="AB1059" s="27"/>
      <c r="AC1059" s="27"/>
      <c r="AD1059" s="27"/>
      <c r="AE1059" s="27"/>
      <c r="AF1059" s="27"/>
      <c r="AG1059" s="27"/>
      <c r="AH1059" s="27"/>
      <c r="AI1059" s="27"/>
      <c r="AJ1059" s="27"/>
      <c r="AK1059" s="27"/>
      <c r="AL1059" s="27"/>
    </row>
    <row r="1060" spans="1:38">
      <c r="A1060" s="27"/>
      <c r="B1060" s="27"/>
      <c r="C1060" s="27"/>
      <c r="D1060" s="27"/>
      <c r="E1060" s="27"/>
      <c r="F1060" s="27"/>
      <c r="G1060" s="27"/>
      <c r="H1060" s="27"/>
      <c r="I1060" s="27"/>
      <c r="J1060" s="27"/>
      <c r="K1060" s="27"/>
      <c r="L1060" s="27"/>
      <c r="M1060" s="27"/>
      <c r="N1060" s="27"/>
      <c r="O1060" s="27"/>
      <c r="P1060" s="27"/>
      <c r="Q1060" s="27"/>
      <c r="R1060" s="27"/>
      <c r="S1060" s="27"/>
      <c r="T1060" s="27"/>
      <c r="U1060" s="27"/>
      <c r="V1060" s="27"/>
      <c r="W1060" s="27"/>
      <c r="X1060" s="27"/>
      <c r="Y1060" s="27"/>
      <c r="Z1060" s="27"/>
      <c r="AA1060" s="27"/>
      <c r="AB1060" s="27"/>
      <c r="AC1060" s="27"/>
      <c r="AD1060" s="27"/>
      <c r="AE1060" s="27"/>
      <c r="AF1060" s="27"/>
      <c r="AG1060" s="27"/>
      <c r="AH1060" s="27"/>
      <c r="AI1060" s="27"/>
      <c r="AJ1060" s="27"/>
      <c r="AK1060" s="27"/>
      <c r="AL1060" s="27"/>
    </row>
    <row r="1061" spans="1:38">
      <c r="A1061" s="27"/>
      <c r="B1061" s="27"/>
      <c r="C1061" s="27"/>
      <c r="D1061" s="27"/>
      <c r="E1061" s="27"/>
      <c r="F1061" s="27"/>
      <c r="G1061" s="27"/>
      <c r="H1061" s="27"/>
      <c r="I1061" s="27"/>
      <c r="J1061" s="27"/>
      <c r="K1061" s="27"/>
      <c r="L1061" s="27"/>
      <c r="M1061" s="27"/>
      <c r="N1061" s="27"/>
      <c r="O1061" s="27"/>
      <c r="P1061" s="27"/>
      <c r="Q1061" s="27"/>
      <c r="R1061" s="27"/>
      <c r="S1061" s="27"/>
      <c r="T1061" s="27"/>
      <c r="U1061" s="27"/>
      <c r="V1061" s="27"/>
      <c r="W1061" s="27"/>
      <c r="X1061" s="27"/>
      <c r="Y1061" s="27"/>
      <c r="Z1061" s="27"/>
      <c r="AA1061" s="27"/>
      <c r="AB1061" s="27"/>
      <c r="AC1061" s="27"/>
      <c r="AD1061" s="27"/>
      <c r="AE1061" s="27"/>
      <c r="AF1061" s="27"/>
      <c r="AG1061" s="27"/>
      <c r="AH1061" s="27"/>
      <c r="AI1061" s="27"/>
      <c r="AJ1061" s="27"/>
      <c r="AK1061" s="27"/>
      <c r="AL1061" s="27"/>
    </row>
    <row r="1062" spans="1:38">
      <c r="A1062" s="27"/>
      <c r="B1062" s="27"/>
      <c r="C1062" s="27"/>
      <c r="D1062" s="27"/>
      <c r="E1062" s="27"/>
      <c r="F1062" s="27"/>
      <c r="G1062" s="27"/>
      <c r="H1062" s="27"/>
      <c r="I1062" s="27"/>
      <c r="J1062" s="27"/>
      <c r="K1062" s="27"/>
      <c r="L1062" s="27"/>
      <c r="M1062" s="27"/>
      <c r="N1062" s="27"/>
      <c r="O1062" s="27"/>
      <c r="P1062" s="27"/>
      <c r="Q1062" s="27"/>
      <c r="R1062" s="27"/>
      <c r="S1062" s="27"/>
      <c r="T1062" s="27"/>
      <c r="U1062" s="27"/>
      <c r="V1062" s="27"/>
      <c r="W1062" s="27"/>
      <c r="X1062" s="27"/>
      <c r="Y1062" s="27"/>
      <c r="Z1062" s="27"/>
      <c r="AA1062" s="27"/>
      <c r="AB1062" s="27"/>
      <c r="AC1062" s="27"/>
      <c r="AD1062" s="27"/>
      <c r="AE1062" s="27"/>
      <c r="AF1062" s="27"/>
      <c r="AG1062" s="27"/>
      <c r="AH1062" s="27"/>
      <c r="AI1062" s="27"/>
      <c r="AJ1062" s="27"/>
      <c r="AK1062" s="27"/>
      <c r="AL1062" s="27"/>
    </row>
    <row r="1063" spans="1:38">
      <c r="A1063" s="27"/>
      <c r="B1063" s="27"/>
      <c r="C1063" s="27"/>
      <c r="D1063" s="27"/>
      <c r="E1063" s="27"/>
      <c r="F1063" s="27"/>
      <c r="G1063" s="27"/>
      <c r="H1063" s="27"/>
      <c r="I1063" s="27"/>
      <c r="J1063" s="27"/>
      <c r="K1063" s="27"/>
      <c r="L1063" s="27"/>
      <c r="M1063" s="27"/>
      <c r="N1063" s="27"/>
      <c r="O1063" s="27"/>
      <c r="P1063" s="27"/>
      <c r="Q1063" s="27"/>
      <c r="R1063" s="27"/>
      <c r="S1063" s="27"/>
      <c r="T1063" s="27"/>
      <c r="U1063" s="27"/>
      <c r="V1063" s="27"/>
      <c r="W1063" s="27"/>
      <c r="X1063" s="27"/>
      <c r="Y1063" s="27"/>
      <c r="Z1063" s="27"/>
      <c r="AA1063" s="27"/>
      <c r="AB1063" s="27"/>
      <c r="AC1063" s="27"/>
      <c r="AD1063" s="27"/>
      <c r="AE1063" s="27"/>
      <c r="AF1063" s="27"/>
      <c r="AG1063" s="27"/>
      <c r="AH1063" s="27"/>
      <c r="AI1063" s="27"/>
      <c r="AJ1063" s="27"/>
      <c r="AK1063" s="27"/>
      <c r="AL1063" s="27"/>
    </row>
    <row r="1064" spans="1:38">
      <c r="A1064" s="27"/>
      <c r="B1064" s="27"/>
      <c r="C1064" s="27"/>
      <c r="D1064" s="27"/>
      <c r="E1064" s="27"/>
      <c r="F1064" s="27"/>
      <c r="G1064" s="27"/>
      <c r="H1064" s="27"/>
      <c r="I1064" s="27"/>
      <c r="J1064" s="27"/>
      <c r="K1064" s="27"/>
      <c r="L1064" s="27"/>
      <c r="M1064" s="27"/>
      <c r="N1064" s="27"/>
      <c r="O1064" s="27"/>
      <c r="P1064" s="27"/>
      <c r="Q1064" s="27"/>
      <c r="R1064" s="27"/>
      <c r="S1064" s="27"/>
      <c r="T1064" s="27"/>
      <c r="U1064" s="27"/>
      <c r="V1064" s="27"/>
      <c r="W1064" s="27"/>
      <c r="X1064" s="27"/>
      <c r="Y1064" s="27"/>
      <c r="Z1064" s="27"/>
      <c r="AA1064" s="27"/>
      <c r="AB1064" s="27"/>
      <c r="AC1064" s="27"/>
      <c r="AD1064" s="27"/>
      <c r="AE1064" s="27"/>
      <c r="AF1064" s="27"/>
      <c r="AG1064" s="27"/>
      <c r="AH1064" s="27"/>
      <c r="AI1064" s="27"/>
      <c r="AJ1064" s="27"/>
      <c r="AK1064" s="27"/>
      <c r="AL1064" s="27"/>
    </row>
    <row r="1065" spans="1:38">
      <c r="A1065" s="27"/>
      <c r="B1065" s="27"/>
      <c r="C1065" s="27"/>
      <c r="D1065" s="27"/>
      <c r="E1065" s="27"/>
      <c r="F1065" s="27"/>
      <c r="G1065" s="27"/>
      <c r="H1065" s="27"/>
      <c r="I1065" s="27"/>
      <c r="J1065" s="27"/>
      <c r="K1065" s="27"/>
      <c r="L1065" s="27"/>
      <c r="M1065" s="27"/>
      <c r="N1065" s="27"/>
      <c r="O1065" s="27"/>
      <c r="P1065" s="27"/>
      <c r="Q1065" s="27"/>
      <c r="R1065" s="27"/>
      <c r="S1065" s="27"/>
      <c r="T1065" s="27"/>
      <c r="U1065" s="27"/>
      <c r="V1065" s="27"/>
      <c r="W1065" s="27"/>
      <c r="X1065" s="27"/>
      <c r="Y1065" s="27"/>
      <c r="Z1065" s="27"/>
      <c r="AA1065" s="27"/>
      <c r="AB1065" s="27"/>
      <c r="AC1065" s="27"/>
      <c r="AD1065" s="27"/>
      <c r="AE1065" s="27"/>
      <c r="AF1065" s="27"/>
      <c r="AG1065" s="27"/>
      <c r="AH1065" s="27"/>
      <c r="AI1065" s="27"/>
      <c r="AJ1065" s="27"/>
      <c r="AK1065" s="27"/>
      <c r="AL1065" s="27"/>
    </row>
    <row r="1066" spans="1:38">
      <c r="A1066" s="27"/>
      <c r="B1066" s="27"/>
      <c r="C1066" s="27"/>
      <c r="D1066" s="27"/>
      <c r="E1066" s="27"/>
      <c r="F1066" s="27"/>
      <c r="G1066" s="27"/>
      <c r="H1066" s="27"/>
      <c r="I1066" s="27"/>
      <c r="J1066" s="27"/>
      <c r="K1066" s="27"/>
      <c r="L1066" s="27"/>
      <c r="M1066" s="27"/>
      <c r="N1066" s="27"/>
      <c r="O1066" s="27"/>
      <c r="P1066" s="27"/>
      <c r="Q1066" s="27"/>
      <c r="R1066" s="27"/>
      <c r="S1066" s="27"/>
      <c r="T1066" s="27"/>
      <c r="U1066" s="27"/>
      <c r="V1066" s="27"/>
      <c r="W1066" s="27"/>
      <c r="X1066" s="27"/>
      <c r="Y1066" s="27"/>
      <c r="Z1066" s="27"/>
      <c r="AA1066" s="27"/>
      <c r="AB1066" s="27"/>
      <c r="AC1066" s="27"/>
      <c r="AD1066" s="27"/>
      <c r="AE1066" s="27"/>
      <c r="AF1066" s="27"/>
      <c r="AG1066" s="27"/>
      <c r="AH1066" s="27"/>
      <c r="AI1066" s="27"/>
      <c r="AJ1066" s="27"/>
      <c r="AK1066" s="27"/>
      <c r="AL1066" s="27"/>
    </row>
    <row r="1067" spans="1:38">
      <c r="A1067" s="27"/>
      <c r="B1067" s="27"/>
      <c r="C1067" s="27"/>
      <c r="D1067" s="27"/>
      <c r="E1067" s="27"/>
      <c r="F1067" s="27"/>
      <c r="G1067" s="27"/>
      <c r="H1067" s="27"/>
      <c r="I1067" s="27"/>
      <c r="J1067" s="27"/>
      <c r="K1067" s="27"/>
      <c r="L1067" s="27"/>
      <c r="M1067" s="27"/>
      <c r="N1067" s="27"/>
      <c r="O1067" s="27"/>
      <c r="P1067" s="27"/>
      <c r="Q1067" s="27"/>
      <c r="R1067" s="27"/>
      <c r="S1067" s="27"/>
      <c r="T1067" s="27"/>
      <c r="U1067" s="27"/>
      <c r="V1067" s="27"/>
      <c r="W1067" s="27"/>
      <c r="X1067" s="27"/>
      <c r="Y1067" s="27"/>
      <c r="Z1067" s="27"/>
      <c r="AA1067" s="27"/>
      <c r="AB1067" s="27"/>
      <c r="AC1067" s="27"/>
      <c r="AD1067" s="27"/>
      <c r="AE1067" s="27"/>
      <c r="AF1067" s="27"/>
      <c r="AG1067" s="27"/>
      <c r="AH1067" s="27"/>
      <c r="AI1067" s="27"/>
      <c r="AJ1067" s="27"/>
      <c r="AK1067" s="27"/>
      <c r="AL1067" s="27"/>
    </row>
    <row r="1068" spans="1:38">
      <c r="A1068" s="27"/>
      <c r="B1068" s="27"/>
      <c r="C1068" s="27"/>
      <c r="D1068" s="27"/>
      <c r="E1068" s="27"/>
      <c r="F1068" s="27"/>
      <c r="G1068" s="27"/>
      <c r="H1068" s="27"/>
      <c r="I1068" s="27"/>
      <c r="J1068" s="27"/>
      <c r="K1068" s="27"/>
      <c r="L1068" s="27"/>
      <c r="M1068" s="27"/>
      <c r="N1068" s="27"/>
      <c r="O1068" s="27"/>
      <c r="P1068" s="27"/>
      <c r="Q1068" s="27"/>
      <c r="R1068" s="27"/>
      <c r="S1068" s="27"/>
      <c r="T1068" s="27"/>
      <c r="U1068" s="27"/>
      <c r="V1068" s="27"/>
      <c r="W1068" s="27"/>
      <c r="X1068" s="27"/>
      <c r="Y1068" s="27"/>
      <c r="Z1068" s="27"/>
      <c r="AA1068" s="27"/>
      <c r="AB1068" s="27"/>
      <c r="AC1068" s="27"/>
      <c r="AD1068" s="27"/>
      <c r="AE1068" s="27"/>
      <c r="AF1068" s="27"/>
      <c r="AG1068" s="27"/>
      <c r="AH1068" s="27"/>
      <c r="AI1068" s="27"/>
      <c r="AJ1068" s="27"/>
      <c r="AK1068" s="27"/>
      <c r="AL1068" s="27"/>
    </row>
    <row r="1069" spans="1:38">
      <c r="A1069" s="27"/>
      <c r="B1069" s="27"/>
      <c r="C1069" s="27"/>
      <c r="D1069" s="27"/>
      <c r="E1069" s="27"/>
      <c r="F1069" s="27"/>
      <c r="G1069" s="27"/>
      <c r="H1069" s="27"/>
      <c r="I1069" s="27"/>
      <c r="J1069" s="27"/>
      <c r="K1069" s="27"/>
      <c r="L1069" s="27"/>
      <c r="M1069" s="27"/>
      <c r="N1069" s="27"/>
      <c r="O1069" s="27"/>
      <c r="P1069" s="27"/>
      <c r="Q1069" s="27"/>
      <c r="R1069" s="27"/>
      <c r="S1069" s="27"/>
      <c r="T1069" s="27"/>
      <c r="U1069" s="27"/>
      <c r="V1069" s="27"/>
      <c r="W1069" s="27"/>
      <c r="X1069" s="27"/>
      <c r="Y1069" s="27"/>
      <c r="Z1069" s="27"/>
      <c r="AA1069" s="27"/>
      <c r="AB1069" s="27"/>
      <c r="AC1069" s="27"/>
      <c r="AD1069" s="27"/>
      <c r="AE1069" s="27"/>
      <c r="AF1069" s="27"/>
      <c r="AG1069" s="27"/>
      <c r="AH1069" s="27"/>
      <c r="AI1069" s="27"/>
      <c r="AJ1069" s="27"/>
      <c r="AK1069" s="27"/>
      <c r="AL1069" s="27"/>
    </row>
    <row r="1070" spans="1:38">
      <c r="A1070" s="27"/>
      <c r="B1070" s="27"/>
      <c r="C1070" s="27"/>
      <c r="D1070" s="27"/>
      <c r="E1070" s="27"/>
      <c r="F1070" s="27"/>
      <c r="G1070" s="27"/>
      <c r="H1070" s="27"/>
      <c r="I1070" s="27"/>
      <c r="J1070" s="27"/>
      <c r="K1070" s="27"/>
      <c r="L1070" s="27"/>
      <c r="M1070" s="27"/>
      <c r="N1070" s="27"/>
      <c r="O1070" s="27"/>
      <c r="P1070" s="27"/>
      <c r="Q1070" s="27"/>
      <c r="R1070" s="27"/>
      <c r="S1070" s="27"/>
      <c r="T1070" s="27"/>
      <c r="U1070" s="27"/>
      <c r="V1070" s="27"/>
      <c r="W1070" s="27"/>
      <c r="X1070" s="27"/>
      <c r="Y1070" s="27"/>
      <c r="Z1070" s="27"/>
      <c r="AA1070" s="27"/>
      <c r="AB1070" s="27"/>
      <c r="AC1070" s="27"/>
      <c r="AD1070" s="27"/>
      <c r="AE1070" s="27"/>
      <c r="AF1070" s="27"/>
      <c r="AG1070" s="27"/>
      <c r="AH1070" s="27"/>
      <c r="AI1070" s="27"/>
      <c r="AJ1070" s="27"/>
      <c r="AK1070" s="27"/>
      <c r="AL1070" s="27"/>
    </row>
    <row r="1071" spans="1:38">
      <c r="A1071" s="27"/>
      <c r="B1071" s="27"/>
      <c r="C1071" s="27"/>
      <c r="D1071" s="27"/>
      <c r="E1071" s="27"/>
      <c r="F1071" s="27"/>
      <c r="G1071" s="27"/>
      <c r="H1071" s="27"/>
      <c r="I1071" s="27"/>
      <c r="J1071" s="27"/>
      <c r="K1071" s="27"/>
      <c r="L1071" s="27"/>
      <c r="M1071" s="27"/>
      <c r="N1071" s="27"/>
      <c r="O1071" s="27"/>
      <c r="P1071" s="27"/>
      <c r="Q1071" s="27"/>
      <c r="R1071" s="27"/>
      <c r="S1071" s="27"/>
      <c r="T1071" s="27"/>
      <c r="U1071" s="27"/>
      <c r="V1071" s="27"/>
      <c r="W1071" s="27"/>
      <c r="X1071" s="27"/>
      <c r="Y1071" s="27"/>
      <c r="Z1071" s="27"/>
      <c r="AA1071" s="27"/>
      <c r="AB1071" s="27"/>
      <c r="AC1071" s="27"/>
      <c r="AD1071" s="27"/>
      <c r="AE1071" s="27"/>
      <c r="AF1071" s="27"/>
      <c r="AG1071" s="27"/>
      <c r="AH1071" s="27"/>
      <c r="AI1071" s="27"/>
      <c r="AJ1071" s="27"/>
      <c r="AK1071" s="27"/>
      <c r="AL1071" s="27"/>
    </row>
    <row r="1072" spans="1:38">
      <c r="A1072" s="27"/>
      <c r="B1072" s="27"/>
      <c r="C1072" s="27"/>
      <c r="D1072" s="27"/>
      <c r="E1072" s="27"/>
      <c r="F1072" s="27"/>
      <c r="G1072" s="27"/>
      <c r="H1072" s="27"/>
      <c r="I1072" s="27"/>
      <c r="J1072" s="27"/>
      <c r="K1072" s="27"/>
      <c r="L1072" s="27"/>
      <c r="M1072" s="27"/>
      <c r="N1072" s="27"/>
      <c r="O1072" s="27"/>
      <c r="P1072" s="27"/>
      <c r="Q1072" s="27"/>
      <c r="R1072" s="27"/>
      <c r="S1072" s="27"/>
      <c r="T1072" s="27"/>
      <c r="U1072" s="27"/>
      <c r="V1072" s="27"/>
      <c r="W1072" s="27"/>
      <c r="X1072" s="27"/>
      <c r="Y1072" s="27"/>
      <c r="Z1072" s="27"/>
      <c r="AA1072" s="27"/>
      <c r="AB1072" s="27"/>
      <c r="AC1072" s="27"/>
      <c r="AD1072" s="27"/>
      <c r="AE1072" s="27"/>
      <c r="AF1072" s="27"/>
      <c r="AG1072" s="27"/>
      <c r="AH1072" s="27"/>
      <c r="AI1072" s="27"/>
      <c r="AJ1072" s="27"/>
      <c r="AK1072" s="27"/>
      <c r="AL1072" s="27"/>
    </row>
    <row r="1073" spans="1:38">
      <c r="A1073" s="27"/>
      <c r="B1073" s="27"/>
      <c r="C1073" s="27"/>
      <c r="D1073" s="27"/>
      <c r="E1073" s="27"/>
      <c r="F1073" s="27"/>
      <c r="G1073" s="27"/>
      <c r="H1073" s="27"/>
      <c r="I1073" s="27"/>
      <c r="J1073" s="27"/>
      <c r="K1073" s="27"/>
      <c r="L1073" s="27"/>
      <c r="M1073" s="27"/>
      <c r="N1073" s="27"/>
      <c r="O1073" s="27"/>
      <c r="P1073" s="27"/>
      <c r="Q1073" s="27"/>
      <c r="R1073" s="27"/>
      <c r="S1073" s="27"/>
      <c r="T1073" s="27"/>
      <c r="U1073" s="27"/>
      <c r="V1073" s="27"/>
      <c r="W1073" s="27"/>
      <c r="X1073" s="27"/>
      <c r="Y1073" s="27"/>
      <c r="Z1073" s="27"/>
      <c r="AA1073" s="27"/>
      <c r="AB1073" s="27"/>
      <c r="AC1073" s="27"/>
      <c r="AD1073" s="27"/>
      <c r="AE1073" s="27"/>
      <c r="AF1073" s="27"/>
      <c r="AG1073" s="27"/>
      <c r="AH1073" s="27"/>
      <c r="AI1073" s="27"/>
      <c r="AJ1073" s="27"/>
      <c r="AK1073" s="27"/>
      <c r="AL1073" s="27"/>
    </row>
    <row r="1074" spans="1:38">
      <c r="A1074" s="27"/>
      <c r="B1074" s="27"/>
      <c r="C1074" s="27"/>
      <c r="D1074" s="27"/>
      <c r="E1074" s="27"/>
      <c r="F1074" s="27"/>
      <c r="G1074" s="27"/>
      <c r="H1074" s="27"/>
      <c r="I1074" s="27"/>
      <c r="J1074" s="27"/>
      <c r="K1074" s="27"/>
      <c r="L1074" s="27"/>
      <c r="M1074" s="27"/>
      <c r="N1074" s="27"/>
      <c r="O1074" s="27"/>
      <c r="P1074" s="27"/>
      <c r="Q1074" s="27"/>
      <c r="R1074" s="27"/>
      <c r="S1074" s="27"/>
      <c r="T1074" s="27"/>
      <c r="U1074" s="27"/>
      <c r="V1074" s="27"/>
      <c r="W1074" s="27"/>
      <c r="X1074" s="27"/>
      <c r="Y1074" s="27"/>
      <c r="Z1074" s="27"/>
      <c r="AA1074" s="27"/>
      <c r="AB1074" s="27"/>
      <c r="AC1074" s="27"/>
      <c r="AD1074" s="27"/>
      <c r="AE1074" s="27"/>
      <c r="AF1074" s="27"/>
      <c r="AG1074" s="27"/>
      <c r="AH1074" s="27"/>
      <c r="AI1074" s="27"/>
      <c r="AJ1074" s="27"/>
      <c r="AK1074" s="27"/>
      <c r="AL1074" s="27"/>
    </row>
    <row r="1075" spans="1:38">
      <c r="A1075" s="27"/>
      <c r="B1075" s="27"/>
      <c r="C1075" s="27"/>
      <c r="D1075" s="27"/>
      <c r="E1075" s="27"/>
      <c r="F1075" s="27"/>
      <c r="G1075" s="27"/>
      <c r="H1075" s="27"/>
      <c r="I1075" s="27"/>
      <c r="J1075" s="27"/>
      <c r="K1075" s="27"/>
      <c r="L1075" s="27"/>
      <c r="M1075" s="27"/>
      <c r="N1075" s="27"/>
      <c r="O1075" s="27"/>
      <c r="P1075" s="27"/>
      <c r="Q1075" s="27"/>
      <c r="R1075" s="27"/>
      <c r="S1075" s="27"/>
      <c r="T1075" s="27"/>
      <c r="U1075" s="27"/>
      <c r="V1075" s="27"/>
      <c r="W1075" s="27"/>
      <c r="X1075" s="27"/>
      <c r="Y1075" s="27"/>
      <c r="Z1075" s="27"/>
      <c r="AA1075" s="27"/>
      <c r="AB1075" s="27"/>
      <c r="AC1075" s="27"/>
      <c r="AD1075" s="27"/>
      <c r="AE1075" s="27"/>
      <c r="AF1075" s="27"/>
      <c r="AG1075" s="27"/>
      <c r="AH1075" s="27"/>
      <c r="AI1075" s="27"/>
      <c r="AJ1075" s="27"/>
      <c r="AK1075" s="27"/>
      <c r="AL1075" s="27"/>
    </row>
    <row r="1076" spans="1:38">
      <c r="A1076" s="27"/>
      <c r="B1076" s="27"/>
      <c r="C1076" s="27"/>
      <c r="D1076" s="27"/>
      <c r="E1076" s="27"/>
      <c r="F1076" s="27"/>
      <c r="G1076" s="27"/>
      <c r="H1076" s="27"/>
      <c r="I1076" s="27"/>
      <c r="J1076" s="27"/>
      <c r="K1076" s="27"/>
      <c r="L1076" s="27"/>
      <c r="M1076" s="27"/>
      <c r="N1076" s="27"/>
      <c r="O1076" s="27"/>
      <c r="P1076" s="27"/>
      <c r="Q1076" s="27"/>
      <c r="R1076" s="27"/>
      <c r="S1076" s="27"/>
      <c r="T1076" s="27"/>
      <c r="U1076" s="27"/>
      <c r="V1076" s="27"/>
      <c r="W1076" s="27"/>
      <c r="X1076" s="27"/>
      <c r="Y1076" s="27"/>
      <c r="Z1076" s="27"/>
      <c r="AA1076" s="27"/>
      <c r="AB1076" s="27"/>
      <c r="AC1076" s="27"/>
      <c r="AD1076" s="27"/>
      <c r="AE1076" s="27"/>
      <c r="AF1076" s="27"/>
      <c r="AG1076" s="27"/>
      <c r="AH1076" s="27"/>
      <c r="AI1076" s="27"/>
      <c r="AJ1076" s="27"/>
      <c r="AK1076" s="27"/>
      <c r="AL1076" s="27"/>
    </row>
    <row r="1077" spans="1:38">
      <c r="A1077" s="27"/>
      <c r="B1077" s="27"/>
      <c r="C1077" s="27"/>
      <c r="D1077" s="27"/>
      <c r="E1077" s="27"/>
      <c r="F1077" s="27"/>
      <c r="G1077" s="27"/>
      <c r="H1077" s="27"/>
      <c r="I1077" s="27"/>
      <c r="J1077" s="27"/>
      <c r="K1077" s="27"/>
      <c r="L1077" s="27"/>
      <c r="M1077" s="27"/>
      <c r="N1077" s="27"/>
      <c r="O1077" s="27"/>
      <c r="P1077" s="27"/>
      <c r="Q1077" s="27"/>
      <c r="R1077" s="27"/>
      <c r="S1077" s="27"/>
      <c r="T1077" s="27"/>
      <c r="U1077" s="27"/>
      <c r="V1077" s="27"/>
      <c r="W1077" s="27"/>
      <c r="X1077" s="27"/>
      <c r="Y1077" s="27"/>
      <c r="Z1077" s="27"/>
      <c r="AA1077" s="27"/>
      <c r="AB1077" s="27"/>
      <c r="AC1077" s="27"/>
      <c r="AD1077" s="27"/>
      <c r="AE1077" s="27"/>
      <c r="AF1077" s="27"/>
      <c r="AG1077" s="27"/>
      <c r="AH1077" s="27"/>
      <c r="AI1077" s="27"/>
      <c r="AJ1077" s="27"/>
      <c r="AK1077" s="27"/>
      <c r="AL1077" s="27"/>
    </row>
    <row r="1078" spans="1:38">
      <c r="A1078" s="27"/>
      <c r="B1078" s="27"/>
      <c r="C1078" s="27"/>
      <c r="D1078" s="27"/>
      <c r="E1078" s="27"/>
      <c r="F1078" s="27"/>
      <c r="G1078" s="27"/>
      <c r="H1078" s="27"/>
      <c r="I1078" s="27"/>
      <c r="J1078" s="27"/>
      <c r="K1078" s="27"/>
      <c r="L1078" s="27"/>
      <c r="M1078" s="27"/>
      <c r="N1078" s="27"/>
      <c r="O1078" s="27"/>
      <c r="P1078" s="27"/>
      <c r="Q1078" s="27"/>
      <c r="R1078" s="27"/>
      <c r="S1078" s="27"/>
      <c r="T1078" s="27"/>
      <c r="U1078" s="27"/>
      <c r="V1078" s="27"/>
      <c r="W1078" s="27"/>
      <c r="X1078" s="27"/>
      <c r="Y1078" s="27"/>
      <c r="Z1078" s="27"/>
      <c r="AA1078" s="27"/>
      <c r="AB1078" s="27"/>
      <c r="AC1078" s="27"/>
      <c r="AD1078" s="27"/>
      <c r="AE1078" s="27"/>
      <c r="AF1078" s="27"/>
      <c r="AG1078" s="27"/>
      <c r="AH1078" s="27"/>
      <c r="AI1078" s="27"/>
      <c r="AJ1078" s="27"/>
      <c r="AK1078" s="27"/>
      <c r="AL1078" s="27"/>
    </row>
    <row r="1079" spans="1:38">
      <c r="A1079" s="27"/>
      <c r="B1079" s="27"/>
      <c r="C1079" s="27"/>
      <c r="D1079" s="27"/>
      <c r="E1079" s="27"/>
      <c r="F1079" s="27"/>
      <c r="G1079" s="27"/>
      <c r="H1079" s="27"/>
      <c r="I1079" s="27"/>
      <c r="J1079" s="27"/>
      <c r="K1079" s="27"/>
      <c r="L1079" s="27"/>
      <c r="M1079" s="27"/>
      <c r="N1079" s="27"/>
      <c r="O1079" s="27"/>
      <c r="P1079" s="27"/>
      <c r="Q1079" s="27"/>
      <c r="R1079" s="27"/>
      <c r="S1079" s="27"/>
      <c r="T1079" s="27"/>
      <c r="U1079" s="27"/>
      <c r="V1079" s="27"/>
      <c r="W1079" s="27"/>
      <c r="X1079" s="27"/>
      <c r="Y1079" s="27"/>
      <c r="Z1079" s="27"/>
      <c r="AA1079" s="27"/>
      <c r="AB1079" s="27"/>
      <c r="AC1079" s="27"/>
      <c r="AD1079" s="27"/>
      <c r="AE1079" s="27"/>
      <c r="AF1079" s="27"/>
      <c r="AG1079" s="27"/>
      <c r="AH1079" s="27"/>
      <c r="AI1079" s="27"/>
      <c r="AJ1079" s="27"/>
      <c r="AK1079" s="27"/>
      <c r="AL1079" s="27"/>
    </row>
    <row r="1080" spans="1:38">
      <c r="A1080" s="27"/>
      <c r="B1080" s="27"/>
      <c r="C1080" s="27"/>
      <c r="D1080" s="27"/>
      <c r="E1080" s="27"/>
      <c r="F1080" s="27"/>
      <c r="G1080" s="27"/>
      <c r="H1080" s="27"/>
      <c r="I1080" s="27"/>
      <c r="J1080" s="27"/>
      <c r="K1080" s="27"/>
      <c r="L1080" s="27"/>
      <c r="M1080" s="27"/>
      <c r="N1080" s="27"/>
      <c r="O1080" s="27"/>
      <c r="P1080" s="27"/>
      <c r="Q1080" s="27"/>
      <c r="R1080" s="27"/>
      <c r="S1080" s="27"/>
      <c r="T1080" s="27"/>
      <c r="U1080" s="27"/>
      <c r="V1080" s="27"/>
      <c r="W1080" s="27"/>
      <c r="X1080" s="27"/>
      <c r="Y1080" s="27"/>
      <c r="Z1080" s="27"/>
      <c r="AA1080" s="27"/>
      <c r="AB1080" s="27"/>
      <c r="AC1080" s="27"/>
      <c r="AD1080" s="27"/>
      <c r="AE1080" s="27"/>
      <c r="AF1080" s="27"/>
      <c r="AG1080" s="27"/>
      <c r="AH1080" s="27"/>
      <c r="AI1080" s="27"/>
      <c r="AJ1080" s="27"/>
      <c r="AK1080" s="27"/>
      <c r="AL1080" s="27"/>
    </row>
    <row r="1081" spans="1:38">
      <c r="A1081" s="27"/>
      <c r="B1081" s="27"/>
      <c r="C1081" s="27"/>
      <c r="D1081" s="27"/>
      <c r="E1081" s="27"/>
      <c r="F1081" s="27"/>
      <c r="G1081" s="27"/>
      <c r="H1081" s="27"/>
      <c r="I1081" s="27"/>
      <c r="J1081" s="27"/>
      <c r="K1081" s="27"/>
      <c r="L1081" s="27"/>
      <c r="M1081" s="27"/>
      <c r="N1081" s="27"/>
      <c r="O1081" s="27"/>
      <c r="P1081" s="27"/>
      <c r="Q1081" s="27"/>
      <c r="R1081" s="27"/>
      <c r="S1081" s="27"/>
      <c r="T1081" s="27"/>
      <c r="U1081" s="27"/>
      <c r="V1081" s="27"/>
      <c r="W1081" s="27"/>
      <c r="X1081" s="27"/>
      <c r="Y1081" s="27"/>
      <c r="Z1081" s="27"/>
      <c r="AA1081" s="27"/>
      <c r="AB1081" s="27"/>
      <c r="AC1081" s="27"/>
      <c r="AD1081" s="27"/>
      <c r="AE1081" s="27"/>
      <c r="AF1081" s="27"/>
      <c r="AG1081" s="27"/>
      <c r="AH1081" s="27"/>
      <c r="AI1081" s="27"/>
      <c r="AJ1081" s="27"/>
      <c r="AK1081" s="27"/>
      <c r="AL1081" s="27"/>
    </row>
    <row r="1082" spans="1:38">
      <c r="A1082" s="27"/>
      <c r="B1082" s="27"/>
      <c r="C1082" s="27"/>
      <c r="D1082" s="27"/>
      <c r="E1082" s="27"/>
      <c r="F1082" s="27"/>
      <c r="G1082" s="27"/>
      <c r="H1082" s="27"/>
      <c r="I1082" s="27"/>
      <c r="J1082" s="27"/>
      <c r="K1082" s="27"/>
      <c r="L1082" s="27"/>
      <c r="M1082" s="27"/>
      <c r="N1082" s="27"/>
      <c r="O1082" s="27"/>
      <c r="P1082" s="27"/>
      <c r="Q1082" s="27"/>
      <c r="R1082" s="27"/>
      <c r="S1082" s="27"/>
      <c r="T1082" s="27"/>
      <c r="U1082" s="27"/>
      <c r="V1082" s="27"/>
      <c r="W1082" s="27"/>
      <c r="X1082" s="27"/>
      <c r="Y1082" s="27"/>
      <c r="Z1082" s="27"/>
      <c r="AA1082" s="27"/>
      <c r="AB1082" s="27"/>
      <c r="AC1082" s="27"/>
      <c r="AD1082" s="27"/>
      <c r="AE1082" s="27"/>
      <c r="AF1082" s="27"/>
      <c r="AG1082" s="27"/>
      <c r="AH1082" s="27"/>
      <c r="AI1082" s="27"/>
      <c r="AJ1082" s="27"/>
      <c r="AK1082" s="27"/>
      <c r="AL1082" s="27"/>
    </row>
    <row r="1083" spans="1:38">
      <c r="A1083" s="27"/>
      <c r="B1083" s="27"/>
      <c r="C1083" s="27"/>
      <c r="D1083" s="27"/>
      <c r="E1083" s="27"/>
      <c r="F1083" s="27"/>
      <c r="G1083" s="27"/>
      <c r="H1083" s="27"/>
      <c r="I1083" s="27"/>
      <c r="J1083" s="27"/>
      <c r="K1083" s="27"/>
      <c r="L1083" s="27"/>
      <c r="M1083" s="27"/>
      <c r="N1083" s="27"/>
      <c r="O1083" s="27"/>
      <c r="P1083" s="27"/>
      <c r="Q1083" s="27"/>
      <c r="R1083" s="27"/>
      <c r="S1083" s="27"/>
      <c r="T1083" s="27"/>
      <c r="U1083" s="27"/>
      <c r="V1083" s="27"/>
      <c r="W1083" s="27"/>
      <c r="X1083" s="27"/>
      <c r="Y1083" s="27"/>
      <c r="Z1083" s="27"/>
      <c r="AA1083" s="27"/>
      <c r="AB1083" s="27"/>
      <c r="AC1083" s="27"/>
      <c r="AD1083" s="27"/>
      <c r="AE1083" s="27"/>
      <c r="AF1083" s="27"/>
      <c r="AG1083" s="27"/>
      <c r="AH1083" s="27"/>
      <c r="AI1083" s="27"/>
      <c r="AJ1083" s="27"/>
      <c r="AK1083" s="27"/>
      <c r="AL1083" s="27"/>
    </row>
    <row r="1084" spans="1:38">
      <c r="A1084" s="27"/>
      <c r="B1084" s="27"/>
      <c r="C1084" s="27"/>
      <c r="D1084" s="27"/>
      <c r="E1084" s="27"/>
      <c r="F1084" s="27"/>
      <c r="G1084" s="27"/>
      <c r="H1084" s="27"/>
      <c r="I1084" s="27"/>
      <c r="J1084" s="27"/>
      <c r="K1084" s="27"/>
      <c r="L1084" s="27"/>
      <c r="M1084" s="27"/>
      <c r="N1084" s="27"/>
      <c r="O1084" s="27"/>
      <c r="P1084" s="27"/>
      <c r="Q1084" s="27"/>
      <c r="R1084" s="27"/>
      <c r="S1084" s="27"/>
      <c r="T1084" s="27"/>
      <c r="U1084" s="27"/>
      <c r="V1084" s="27"/>
      <c r="W1084" s="27"/>
      <c r="X1084" s="27"/>
      <c r="Y1084" s="27"/>
      <c r="Z1084" s="27"/>
      <c r="AA1084" s="27"/>
      <c r="AB1084" s="27"/>
      <c r="AC1084" s="27"/>
      <c r="AD1084" s="27"/>
      <c r="AE1084" s="27"/>
      <c r="AF1084" s="27"/>
      <c r="AG1084" s="27"/>
      <c r="AH1084" s="27"/>
      <c r="AI1084" s="27"/>
      <c r="AJ1084" s="27"/>
      <c r="AK1084" s="27"/>
      <c r="AL1084" s="27"/>
    </row>
    <row r="1085" spans="1:38">
      <c r="A1085" s="27"/>
      <c r="B1085" s="27"/>
      <c r="C1085" s="27"/>
      <c r="D1085" s="27"/>
      <c r="E1085" s="27"/>
      <c r="F1085" s="27"/>
      <c r="G1085" s="27"/>
      <c r="H1085" s="27"/>
      <c r="I1085" s="27"/>
      <c r="J1085" s="27"/>
      <c r="K1085" s="27"/>
      <c r="L1085" s="27"/>
      <c r="M1085" s="27"/>
      <c r="N1085" s="27"/>
      <c r="O1085" s="27"/>
      <c r="P1085" s="27"/>
      <c r="Q1085" s="27"/>
      <c r="R1085" s="27"/>
      <c r="S1085" s="27"/>
      <c r="T1085" s="27"/>
      <c r="U1085" s="27"/>
      <c r="V1085" s="27"/>
      <c r="W1085" s="27"/>
      <c r="X1085" s="27"/>
      <c r="Y1085" s="27"/>
      <c r="Z1085" s="27"/>
      <c r="AA1085" s="27"/>
      <c r="AB1085" s="27"/>
      <c r="AC1085" s="27"/>
      <c r="AD1085" s="27"/>
      <c r="AE1085" s="27"/>
      <c r="AF1085" s="27"/>
      <c r="AG1085" s="27"/>
      <c r="AH1085" s="27"/>
      <c r="AI1085" s="27"/>
      <c r="AJ1085" s="27"/>
      <c r="AK1085" s="27"/>
      <c r="AL1085" s="27"/>
    </row>
    <row r="1086" spans="1:38">
      <c r="A1086" s="27"/>
      <c r="B1086" s="27"/>
      <c r="C1086" s="27"/>
      <c r="D1086" s="27"/>
      <c r="E1086" s="27"/>
      <c r="F1086" s="27"/>
      <c r="G1086" s="27"/>
      <c r="H1086" s="27"/>
      <c r="I1086" s="27"/>
      <c r="J1086" s="27"/>
      <c r="K1086" s="27"/>
      <c r="L1086" s="27"/>
      <c r="M1086" s="27"/>
      <c r="N1086" s="27"/>
      <c r="O1086" s="27"/>
      <c r="P1086" s="27"/>
      <c r="Q1086" s="27"/>
      <c r="R1086" s="27"/>
      <c r="S1086" s="27"/>
      <c r="T1086" s="27"/>
      <c r="U1086" s="27"/>
      <c r="V1086" s="27"/>
      <c r="W1086" s="27"/>
      <c r="X1086" s="27"/>
      <c r="Y1086" s="27"/>
      <c r="Z1086" s="27"/>
      <c r="AA1086" s="27"/>
      <c r="AB1086" s="27"/>
      <c r="AC1086" s="27"/>
      <c r="AD1086" s="27"/>
      <c r="AE1086" s="27"/>
      <c r="AF1086" s="27"/>
      <c r="AG1086" s="27"/>
      <c r="AH1086" s="27"/>
      <c r="AI1086" s="27"/>
      <c r="AJ1086" s="27"/>
      <c r="AK1086" s="27"/>
      <c r="AL1086" s="27"/>
    </row>
    <row r="1087" spans="1:38">
      <c r="A1087" s="27"/>
      <c r="B1087" s="27"/>
      <c r="C1087" s="27"/>
      <c r="D1087" s="27"/>
      <c r="E1087" s="27"/>
      <c r="F1087" s="27"/>
      <c r="G1087" s="27"/>
      <c r="H1087" s="27"/>
      <c r="I1087" s="27"/>
      <c r="J1087" s="27"/>
      <c r="K1087" s="27"/>
      <c r="L1087" s="27"/>
      <c r="M1087" s="27"/>
      <c r="N1087" s="27"/>
      <c r="O1087" s="27"/>
      <c r="P1087" s="27"/>
      <c r="Q1087" s="27"/>
      <c r="R1087" s="27"/>
      <c r="S1087" s="27"/>
      <c r="T1087" s="27"/>
      <c r="U1087" s="27"/>
      <c r="V1087" s="27"/>
      <c r="W1087" s="27"/>
      <c r="X1087" s="27"/>
      <c r="Y1087" s="27"/>
      <c r="Z1087" s="27"/>
      <c r="AA1087" s="27"/>
      <c r="AB1087" s="27"/>
      <c r="AC1087" s="27"/>
      <c r="AD1087" s="27"/>
      <c r="AE1087" s="27"/>
      <c r="AF1087" s="27"/>
      <c r="AG1087" s="27"/>
      <c r="AH1087" s="27"/>
      <c r="AI1087" s="27"/>
      <c r="AJ1087" s="27"/>
      <c r="AK1087" s="27"/>
      <c r="AL1087" s="27"/>
    </row>
    <row r="1088" spans="1:38">
      <c r="A1088" s="27"/>
      <c r="B1088" s="27"/>
      <c r="C1088" s="27"/>
      <c r="D1088" s="27"/>
      <c r="E1088" s="27"/>
      <c r="F1088" s="27"/>
      <c r="G1088" s="27"/>
      <c r="H1088" s="27"/>
      <c r="I1088" s="27"/>
      <c r="J1088" s="27"/>
      <c r="K1088" s="27"/>
      <c r="L1088" s="27"/>
      <c r="M1088" s="27"/>
      <c r="N1088" s="27"/>
      <c r="O1088" s="27"/>
      <c r="P1088" s="27"/>
      <c r="Q1088" s="27"/>
      <c r="R1088" s="27"/>
      <c r="S1088" s="27"/>
      <c r="T1088" s="27"/>
      <c r="U1088" s="27"/>
      <c r="V1088" s="27"/>
      <c r="W1088" s="27"/>
      <c r="X1088" s="27"/>
      <c r="Y1088" s="27"/>
      <c r="Z1088" s="27"/>
      <c r="AA1088" s="27"/>
      <c r="AB1088" s="27"/>
      <c r="AC1088" s="27"/>
      <c r="AD1088" s="27"/>
      <c r="AE1088" s="27"/>
      <c r="AF1088" s="27"/>
      <c r="AG1088" s="27"/>
      <c r="AH1088" s="27"/>
      <c r="AI1088" s="27"/>
      <c r="AJ1088" s="27"/>
      <c r="AK1088" s="27"/>
      <c r="AL1088" s="27"/>
    </row>
    <row r="1089" spans="1:38">
      <c r="A1089" s="27"/>
      <c r="B1089" s="27"/>
      <c r="C1089" s="27"/>
      <c r="D1089" s="27"/>
      <c r="E1089" s="27"/>
      <c r="F1089" s="27"/>
      <c r="G1089" s="27"/>
      <c r="H1089" s="27"/>
      <c r="I1089" s="27"/>
      <c r="J1089" s="27"/>
      <c r="K1089" s="27"/>
      <c r="L1089" s="27"/>
      <c r="M1089" s="27"/>
      <c r="N1089" s="27"/>
      <c r="O1089" s="27"/>
      <c r="P1089" s="27"/>
      <c r="Q1089" s="27"/>
      <c r="R1089" s="27"/>
      <c r="S1089" s="27"/>
      <c r="T1089" s="27"/>
      <c r="U1089" s="27"/>
      <c r="V1089" s="27"/>
      <c r="W1089" s="27"/>
      <c r="X1089" s="27"/>
      <c r="Y1089" s="27"/>
      <c r="Z1089" s="27"/>
      <c r="AA1089" s="27"/>
      <c r="AB1089" s="27"/>
      <c r="AC1089" s="27"/>
      <c r="AD1089" s="27"/>
      <c r="AE1089" s="27"/>
      <c r="AF1089" s="27"/>
      <c r="AG1089" s="27"/>
      <c r="AH1089" s="27"/>
      <c r="AI1089" s="27"/>
      <c r="AJ1089" s="27"/>
      <c r="AK1089" s="27"/>
      <c r="AL1089" s="27"/>
    </row>
    <row r="1090" spans="1:38">
      <c r="A1090" s="27"/>
      <c r="B1090" s="27"/>
      <c r="C1090" s="27"/>
      <c r="D1090" s="27"/>
      <c r="E1090" s="27"/>
      <c r="F1090" s="27"/>
      <c r="G1090" s="27"/>
      <c r="H1090" s="27"/>
      <c r="I1090" s="27"/>
      <c r="J1090" s="27"/>
      <c r="K1090" s="27"/>
      <c r="L1090" s="27"/>
      <c r="M1090" s="27"/>
      <c r="N1090" s="27"/>
      <c r="O1090" s="27"/>
      <c r="P1090" s="27"/>
      <c r="Q1090" s="27"/>
      <c r="R1090" s="27"/>
      <c r="S1090" s="27"/>
      <c r="T1090" s="27"/>
      <c r="U1090" s="27"/>
      <c r="V1090" s="27"/>
      <c r="W1090" s="27"/>
      <c r="X1090" s="27"/>
      <c r="Y1090" s="27"/>
      <c r="Z1090" s="27"/>
      <c r="AA1090" s="27"/>
      <c r="AB1090" s="27"/>
      <c r="AC1090" s="27"/>
      <c r="AD1090" s="27"/>
      <c r="AE1090" s="27"/>
      <c r="AF1090" s="27"/>
      <c r="AG1090" s="27"/>
      <c r="AH1090" s="27"/>
      <c r="AI1090" s="27"/>
      <c r="AJ1090" s="27"/>
      <c r="AK1090" s="27"/>
      <c r="AL1090" s="27"/>
    </row>
    <row r="1091" spans="1:38">
      <c r="A1091" s="27"/>
      <c r="B1091" s="27"/>
      <c r="C1091" s="27"/>
      <c r="D1091" s="27"/>
      <c r="E1091" s="27"/>
      <c r="F1091" s="27"/>
      <c r="G1091" s="27"/>
      <c r="H1091" s="27"/>
      <c r="I1091" s="27"/>
      <c r="J1091" s="27"/>
      <c r="K1091" s="27"/>
      <c r="L1091" s="27"/>
      <c r="M1091" s="27"/>
      <c r="N1091" s="27"/>
      <c r="O1091" s="27"/>
      <c r="P1091" s="27"/>
      <c r="Q1091" s="27"/>
      <c r="R1091" s="27"/>
      <c r="S1091" s="27"/>
      <c r="T1091" s="27"/>
      <c r="U1091" s="27"/>
      <c r="V1091" s="27"/>
      <c r="W1091" s="27"/>
      <c r="X1091" s="27"/>
      <c r="Y1091" s="27"/>
      <c r="Z1091" s="27"/>
      <c r="AA1091" s="27"/>
      <c r="AB1091" s="27"/>
      <c r="AC1091" s="27"/>
      <c r="AD1091" s="27"/>
      <c r="AE1091" s="27"/>
      <c r="AF1091" s="27"/>
      <c r="AG1091" s="27"/>
      <c r="AH1091" s="27"/>
      <c r="AI1091" s="27"/>
      <c r="AJ1091" s="27"/>
      <c r="AK1091" s="27"/>
      <c r="AL1091" s="27"/>
    </row>
    <row r="1092" spans="1:38">
      <c r="A1092" s="27"/>
      <c r="B1092" s="27"/>
      <c r="C1092" s="27"/>
      <c r="D1092" s="27"/>
      <c r="E1092" s="27"/>
      <c r="F1092" s="27"/>
      <c r="G1092" s="27"/>
      <c r="H1092" s="27"/>
      <c r="I1092" s="27"/>
      <c r="J1092" s="27"/>
      <c r="K1092" s="27"/>
      <c r="L1092" s="27"/>
      <c r="M1092" s="27"/>
      <c r="N1092" s="27"/>
      <c r="O1092" s="27"/>
      <c r="P1092" s="27"/>
      <c r="Q1092" s="27"/>
      <c r="R1092" s="27"/>
      <c r="S1092" s="27"/>
      <c r="T1092" s="27"/>
      <c r="U1092" s="27"/>
      <c r="V1092" s="27"/>
      <c r="W1092" s="27"/>
      <c r="X1092" s="27"/>
      <c r="Y1092" s="27"/>
      <c r="Z1092" s="27"/>
      <c r="AA1092" s="27"/>
      <c r="AB1092" s="27"/>
      <c r="AC1092" s="27"/>
      <c r="AD1092" s="27"/>
      <c r="AE1092" s="27"/>
      <c r="AF1092" s="27"/>
      <c r="AG1092" s="27"/>
      <c r="AH1092" s="27"/>
      <c r="AI1092" s="27"/>
      <c r="AJ1092" s="27"/>
      <c r="AK1092" s="27"/>
      <c r="AL1092" s="27"/>
    </row>
    <row r="1093" spans="1:38">
      <c r="A1093" s="27"/>
      <c r="B1093" s="27"/>
      <c r="C1093" s="27"/>
      <c r="D1093" s="27"/>
      <c r="E1093" s="27"/>
      <c r="F1093" s="27"/>
      <c r="G1093" s="27"/>
      <c r="H1093" s="27"/>
      <c r="I1093" s="27"/>
      <c r="J1093" s="27"/>
      <c r="K1093" s="27"/>
      <c r="L1093" s="27"/>
      <c r="M1093" s="27"/>
      <c r="N1093" s="27"/>
      <c r="O1093" s="27"/>
      <c r="P1093" s="27"/>
      <c r="Q1093" s="27"/>
      <c r="R1093" s="27"/>
      <c r="S1093" s="27"/>
      <c r="T1093" s="27"/>
      <c r="U1093" s="27"/>
      <c r="V1093" s="27"/>
      <c r="W1093" s="27"/>
      <c r="X1093" s="27"/>
      <c r="Y1093" s="27"/>
      <c r="Z1093" s="27"/>
      <c r="AA1093" s="27"/>
      <c r="AB1093" s="27"/>
      <c r="AC1093" s="27"/>
      <c r="AD1093" s="27"/>
      <c r="AE1093" s="27"/>
      <c r="AF1093" s="27"/>
      <c r="AG1093" s="27"/>
      <c r="AH1093" s="27"/>
      <c r="AI1093" s="27"/>
      <c r="AJ1093" s="27"/>
      <c r="AK1093" s="27"/>
      <c r="AL1093" s="27"/>
    </row>
    <row r="1094" spans="1:38">
      <c r="A1094" s="27"/>
      <c r="B1094" s="27"/>
      <c r="C1094" s="27"/>
      <c r="D1094" s="27"/>
      <c r="E1094" s="27"/>
      <c r="F1094" s="27"/>
      <c r="G1094" s="27"/>
      <c r="H1094" s="27"/>
      <c r="I1094" s="27"/>
      <c r="J1094" s="27"/>
      <c r="K1094" s="27"/>
      <c r="L1094" s="27"/>
      <c r="M1094" s="27"/>
      <c r="N1094" s="27"/>
      <c r="O1094" s="27"/>
      <c r="P1094" s="27"/>
      <c r="Q1094" s="27"/>
      <c r="R1094" s="27"/>
      <c r="S1094" s="27"/>
      <c r="T1094" s="27"/>
      <c r="U1094" s="27"/>
      <c r="V1094" s="27"/>
      <c r="W1094" s="27"/>
      <c r="X1094" s="27"/>
      <c r="Y1094" s="27"/>
      <c r="Z1094" s="27"/>
      <c r="AA1094" s="27"/>
      <c r="AB1094" s="27"/>
      <c r="AC1094" s="27"/>
      <c r="AD1094" s="27"/>
      <c r="AE1094" s="27"/>
      <c r="AF1094" s="27"/>
      <c r="AG1094" s="27"/>
      <c r="AH1094" s="27"/>
      <c r="AI1094" s="27"/>
      <c r="AJ1094" s="27"/>
      <c r="AK1094" s="27"/>
      <c r="AL1094" s="27"/>
    </row>
    <row r="1095" spans="1:38">
      <c r="A1095" s="27"/>
      <c r="B1095" s="27"/>
      <c r="C1095" s="27"/>
      <c r="D1095" s="27"/>
      <c r="E1095" s="27"/>
      <c r="F1095" s="27"/>
      <c r="G1095" s="27"/>
      <c r="H1095" s="27"/>
      <c r="I1095" s="27"/>
      <c r="J1095" s="27"/>
      <c r="K1095" s="27"/>
      <c r="L1095" s="27"/>
      <c r="M1095" s="27"/>
      <c r="N1095" s="27"/>
      <c r="O1095" s="27"/>
      <c r="P1095" s="27"/>
      <c r="Q1095" s="27"/>
      <c r="R1095" s="27"/>
      <c r="S1095" s="27"/>
      <c r="T1095" s="27"/>
      <c r="U1095" s="27"/>
      <c r="V1095" s="27"/>
      <c r="W1095" s="27"/>
      <c r="X1095" s="27"/>
      <c r="Y1095" s="27"/>
      <c r="Z1095" s="27"/>
      <c r="AA1095" s="27"/>
      <c r="AB1095" s="27"/>
      <c r="AC1095" s="27"/>
      <c r="AD1095" s="27"/>
      <c r="AE1095" s="27"/>
      <c r="AF1095" s="27"/>
      <c r="AG1095" s="27"/>
      <c r="AH1095" s="27"/>
      <c r="AI1095" s="27"/>
      <c r="AJ1095" s="27"/>
      <c r="AK1095" s="27"/>
      <c r="AL1095" s="27"/>
    </row>
    <row r="1096" spans="1:38">
      <c r="A1096" s="27"/>
      <c r="B1096" s="27"/>
      <c r="C1096" s="27"/>
      <c r="D1096" s="27"/>
      <c r="E1096" s="27"/>
      <c r="F1096" s="27"/>
      <c r="G1096" s="27"/>
      <c r="H1096" s="27"/>
      <c r="I1096" s="27"/>
      <c r="J1096" s="27"/>
      <c r="K1096" s="27"/>
      <c r="L1096" s="27"/>
      <c r="M1096" s="27"/>
      <c r="N1096" s="27"/>
      <c r="O1096" s="27"/>
      <c r="P1096" s="27"/>
      <c r="Q1096" s="27"/>
      <c r="R1096" s="27"/>
      <c r="S1096" s="27"/>
      <c r="T1096" s="27"/>
      <c r="U1096" s="27"/>
      <c r="V1096" s="27"/>
      <c r="W1096" s="27"/>
      <c r="X1096" s="27"/>
      <c r="Y1096" s="27"/>
      <c r="Z1096" s="27"/>
      <c r="AA1096" s="27"/>
      <c r="AB1096" s="27"/>
      <c r="AC1096" s="27"/>
      <c r="AD1096" s="27"/>
      <c r="AE1096" s="27"/>
      <c r="AF1096" s="27"/>
      <c r="AG1096" s="27"/>
      <c r="AH1096" s="27"/>
      <c r="AI1096" s="27"/>
      <c r="AJ1096" s="27"/>
      <c r="AK1096" s="27"/>
      <c r="AL1096" s="27"/>
    </row>
    <row r="1097" spans="1:38">
      <c r="A1097" s="27"/>
      <c r="B1097" s="27"/>
      <c r="C1097" s="27"/>
      <c r="D1097" s="27"/>
      <c r="E1097" s="27"/>
      <c r="F1097" s="27"/>
      <c r="G1097" s="27"/>
      <c r="H1097" s="27"/>
      <c r="I1097" s="27"/>
      <c r="J1097" s="27"/>
      <c r="K1097" s="27"/>
      <c r="L1097" s="27"/>
      <c r="M1097" s="27"/>
      <c r="N1097" s="27"/>
      <c r="O1097" s="27"/>
      <c r="P1097" s="27"/>
      <c r="Q1097" s="27"/>
      <c r="R1097" s="27"/>
      <c r="S1097" s="27"/>
      <c r="T1097" s="27"/>
      <c r="U1097" s="27"/>
      <c r="V1097" s="27"/>
      <c r="W1097" s="27"/>
      <c r="X1097" s="27"/>
      <c r="Y1097" s="27"/>
      <c r="Z1097" s="27"/>
      <c r="AA1097" s="27"/>
      <c r="AB1097" s="27"/>
      <c r="AC1097" s="27"/>
      <c r="AD1097" s="27"/>
      <c r="AE1097" s="27"/>
      <c r="AF1097" s="27"/>
      <c r="AG1097" s="27"/>
      <c r="AH1097" s="27"/>
      <c r="AI1097" s="27"/>
      <c r="AJ1097" s="27"/>
      <c r="AK1097" s="27"/>
      <c r="AL1097" s="27"/>
    </row>
    <row r="1098" spans="1:38">
      <c r="A1098" s="27"/>
      <c r="B1098" s="27"/>
      <c r="C1098" s="27"/>
      <c r="D1098" s="27"/>
      <c r="E1098" s="27"/>
      <c r="F1098" s="27"/>
      <c r="G1098" s="27"/>
      <c r="H1098" s="27"/>
      <c r="I1098" s="27"/>
      <c r="J1098" s="27"/>
      <c r="K1098" s="27"/>
      <c r="L1098" s="27"/>
      <c r="M1098" s="27"/>
      <c r="N1098" s="27"/>
      <c r="O1098" s="27"/>
      <c r="P1098" s="27"/>
      <c r="Q1098" s="27"/>
      <c r="R1098" s="27"/>
      <c r="S1098" s="27"/>
      <c r="T1098" s="27"/>
      <c r="U1098" s="27"/>
      <c r="V1098" s="27"/>
      <c r="W1098" s="27"/>
      <c r="X1098" s="27"/>
      <c r="Y1098" s="27"/>
      <c r="Z1098" s="27"/>
      <c r="AA1098" s="27"/>
      <c r="AB1098" s="27"/>
      <c r="AC1098" s="27"/>
      <c r="AD1098" s="27"/>
      <c r="AE1098" s="27"/>
      <c r="AF1098" s="27"/>
      <c r="AG1098" s="27"/>
      <c r="AH1098" s="27"/>
      <c r="AI1098" s="27"/>
      <c r="AJ1098" s="27"/>
      <c r="AK1098" s="27"/>
      <c r="AL1098" s="27"/>
    </row>
    <row r="1099" spans="1:38">
      <c r="A1099" s="27"/>
      <c r="B1099" s="27"/>
      <c r="C1099" s="27"/>
      <c r="D1099" s="27"/>
      <c r="E1099" s="27"/>
      <c r="F1099" s="27"/>
      <c r="G1099" s="27"/>
      <c r="H1099" s="27"/>
      <c r="I1099" s="27"/>
      <c r="J1099" s="27"/>
      <c r="K1099" s="27"/>
      <c r="L1099" s="27"/>
      <c r="M1099" s="27"/>
      <c r="N1099" s="27"/>
      <c r="O1099" s="27"/>
      <c r="P1099" s="27"/>
      <c r="Q1099" s="27"/>
      <c r="R1099" s="27"/>
      <c r="S1099" s="27"/>
      <c r="T1099" s="27"/>
      <c r="U1099" s="27"/>
      <c r="V1099" s="27"/>
      <c r="W1099" s="27"/>
      <c r="X1099" s="27"/>
      <c r="Y1099" s="27"/>
      <c r="Z1099" s="27"/>
      <c r="AA1099" s="27"/>
      <c r="AB1099" s="27"/>
      <c r="AC1099" s="27"/>
      <c r="AD1099" s="27"/>
      <c r="AE1099" s="27"/>
      <c r="AF1099" s="27"/>
      <c r="AG1099" s="27"/>
      <c r="AH1099" s="27"/>
      <c r="AI1099" s="27"/>
      <c r="AJ1099" s="27"/>
      <c r="AK1099" s="27"/>
      <c r="AL1099" s="27"/>
    </row>
    <row r="1100" spans="1:38">
      <c r="A1100" s="27"/>
      <c r="B1100" s="27"/>
      <c r="C1100" s="27"/>
      <c r="D1100" s="27"/>
      <c r="E1100" s="27"/>
      <c r="F1100" s="27"/>
      <c r="G1100" s="27"/>
      <c r="H1100" s="27"/>
      <c r="I1100" s="27"/>
      <c r="J1100" s="27"/>
      <c r="K1100" s="27"/>
      <c r="L1100" s="27"/>
      <c r="M1100" s="27"/>
      <c r="N1100" s="27"/>
      <c r="O1100" s="27"/>
      <c r="P1100" s="27"/>
      <c r="Q1100" s="27"/>
      <c r="R1100" s="27"/>
      <c r="S1100" s="27"/>
      <c r="T1100" s="27"/>
      <c r="U1100" s="27"/>
      <c r="V1100" s="27"/>
      <c r="W1100" s="27"/>
      <c r="X1100" s="27"/>
      <c r="Y1100" s="27"/>
      <c r="Z1100" s="27"/>
      <c r="AA1100" s="27"/>
      <c r="AB1100" s="27"/>
      <c r="AC1100" s="27"/>
      <c r="AD1100" s="27"/>
      <c r="AE1100" s="27"/>
      <c r="AF1100" s="27"/>
      <c r="AG1100" s="27"/>
      <c r="AH1100" s="27"/>
      <c r="AI1100" s="27"/>
      <c r="AJ1100" s="27"/>
      <c r="AK1100" s="27"/>
      <c r="AL1100" s="27"/>
    </row>
    <row r="1101" spans="1:38">
      <c r="A1101" s="27"/>
      <c r="B1101" s="27"/>
      <c r="C1101" s="27"/>
      <c r="D1101" s="27"/>
      <c r="E1101" s="27"/>
      <c r="F1101" s="27"/>
      <c r="G1101" s="27"/>
      <c r="H1101" s="27"/>
      <c r="I1101" s="27"/>
      <c r="J1101" s="27"/>
      <c r="K1101" s="27"/>
      <c r="L1101" s="27"/>
      <c r="M1101" s="27"/>
      <c r="N1101" s="27"/>
      <c r="O1101" s="27"/>
      <c r="P1101" s="27"/>
      <c r="Q1101" s="27"/>
      <c r="R1101" s="27"/>
      <c r="S1101" s="27"/>
      <c r="T1101" s="27"/>
      <c r="U1101" s="27"/>
      <c r="V1101" s="27"/>
      <c r="W1101" s="27"/>
      <c r="X1101" s="27"/>
      <c r="Y1101" s="27"/>
      <c r="Z1101" s="27"/>
      <c r="AA1101" s="27"/>
      <c r="AB1101" s="27"/>
      <c r="AC1101" s="27"/>
      <c r="AD1101" s="27"/>
      <c r="AE1101" s="27"/>
      <c r="AF1101" s="27"/>
      <c r="AG1101" s="27"/>
      <c r="AH1101" s="27"/>
      <c r="AI1101" s="27"/>
      <c r="AJ1101" s="27"/>
      <c r="AK1101" s="27"/>
      <c r="AL1101" s="27"/>
    </row>
    <row r="1102" spans="1:38">
      <c r="A1102" s="27"/>
      <c r="B1102" s="27"/>
      <c r="C1102" s="27"/>
      <c r="D1102" s="27"/>
      <c r="E1102" s="27"/>
      <c r="F1102" s="27"/>
      <c r="G1102" s="27"/>
      <c r="H1102" s="27"/>
      <c r="I1102" s="27"/>
      <c r="J1102" s="27"/>
      <c r="K1102" s="27"/>
      <c r="L1102" s="27"/>
      <c r="M1102" s="27"/>
      <c r="N1102" s="27"/>
      <c r="O1102" s="27"/>
      <c r="P1102" s="27"/>
      <c r="Q1102" s="27"/>
      <c r="R1102" s="27"/>
      <c r="S1102" s="27"/>
      <c r="T1102" s="27"/>
      <c r="U1102" s="27"/>
      <c r="V1102" s="27"/>
      <c r="W1102" s="27"/>
      <c r="X1102" s="27"/>
      <c r="Y1102" s="27"/>
      <c r="Z1102" s="27"/>
      <c r="AA1102" s="27"/>
      <c r="AB1102" s="27"/>
      <c r="AC1102" s="27"/>
      <c r="AD1102" s="27"/>
      <c r="AE1102" s="27"/>
      <c r="AF1102" s="27"/>
      <c r="AG1102" s="27"/>
      <c r="AH1102" s="27"/>
      <c r="AI1102" s="27"/>
      <c r="AJ1102" s="27"/>
      <c r="AK1102" s="27"/>
      <c r="AL1102" s="27"/>
    </row>
    <row r="1103" spans="1:38">
      <c r="A1103" s="27"/>
      <c r="B1103" s="27"/>
      <c r="C1103" s="27"/>
      <c r="D1103" s="27"/>
      <c r="E1103" s="27"/>
      <c r="F1103" s="27"/>
      <c r="G1103" s="27"/>
      <c r="H1103" s="27"/>
      <c r="I1103" s="27"/>
      <c r="J1103" s="27"/>
      <c r="K1103" s="27"/>
      <c r="L1103" s="27"/>
      <c r="M1103" s="27"/>
      <c r="N1103" s="27"/>
      <c r="O1103" s="27"/>
      <c r="P1103" s="27"/>
      <c r="Q1103" s="27"/>
      <c r="R1103" s="27"/>
      <c r="S1103" s="27"/>
      <c r="T1103" s="27"/>
      <c r="U1103" s="27"/>
      <c r="V1103" s="27"/>
      <c r="W1103" s="27"/>
      <c r="X1103" s="27"/>
      <c r="Y1103" s="27"/>
      <c r="Z1103" s="27"/>
      <c r="AA1103" s="27"/>
      <c r="AB1103" s="27"/>
      <c r="AC1103" s="27"/>
      <c r="AD1103" s="27"/>
      <c r="AE1103" s="27"/>
      <c r="AF1103" s="27"/>
      <c r="AG1103" s="27"/>
      <c r="AH1103" s="27"/>
      <c r="AI1103" s="27"/>
      <c r="AJ1103" s="27"/>
      <c r="AK1103" s="27"/>
      <c r="AL1103" s="27"/>
    </row>
    <row r="1104" spans="1:38">
      <c r="A1104" s="27"/>
      <c r="B1104" s="27"/>
      <c r="C1104" s="27"/>
      <c r="D1104" s="27"/>
      <c r="E1104" s="27"/>
      <c r="F1104" s="27"/>
      <c r="G1104" s="27"/>
      <c r="H1104" s="27"/>
      <c r="I1104" s="27"/>
      <c r="J1104" s="27"/>
      <c r="K1104" s="27"/>
      <c r="L1104" s="27"/>
      <c r="M1104" s="27"/>
      <c r="N1104" s="27"/>
      <c r="O1104" s="27"/>
      <c r="P1104" s="27"/>
      <c r="Q1104" s="27"/>
      <c r="R1104" s="27"/>
      <c r="S1104" s="27"/>
      <c r="T1104" s="27"/>
      <c r="U1104" s="27"/>
      <c r="V1104" s="27"/>
      <c r="W1104" s="27"/>
      <c r="X1104" s="27"/>
      <c r="Y1104" s="27"/>
      <c r="Z1104" s="27"/>
      <c r="AA1104" s="27"/>
      <c r="AB1104" s="27"/>
      <c r="AC1104" s="27"/>
      <c r="AD1104" s="27"/>
      <c r="AE1104" s="27"/>
      <c r="AF1104" s="27"/>
      <c r="AG1104" s="27"/>
      <c r="AH1104" s="27"/>
      <c r="AI1104" s="27"/>
      <c r="AJ1104" s="27"/>
      <c r="AK1104" s="27"/>
      <c r="AL1104" s="27"/>
    </row>
    <row r="1105" spans="1:38">
      <c r="A1105" s="27"/>
      <c r="B1105" s="27"/>
      <c r="C1105" s="27"/>
      <c r="D1105" s="27"/>
      <c r="E1105" s="27"/>
      <c r="F1105" s="27"/>
      <c r="G1105" s="27"/>
      <c r="H1105" s="27"/>
      <c r="I1105" s="27"/>
      <c r="J1105" s="27"/>
      <c r="K1105" s="27"/>
      <c r="L1105" s="27"/>
      <c r="M1105" s="27"/>
      <c r="N1105" s="27"/>
      <c r="O1105" s="27"/>
      <c r="P1105" s="27"/>
      <c r="Q1105" s="27"/>
      <c r="R1105" s="27"/>
      <c r="S1105" s="27"/>
      <c r="T1105" s="27"/>
      <c r="U1105" s="27"/>
      <c r="V1105" s="27"/>
      <c r="W1105" s="27"/>
      <c r="X1105" s="27"/>
      <c r="Y1105" s="27"/>
      <c r="Z1105" s="27"/>
      <c r="AA1105" s="27"/>
      <c r="AB1105" s="27"/>
      <c r="AC1105" s="27"/>
      <c r="AD1105" s="27"/>
      <c r="AE1105" s="27"/>
      <c r="AF1105" s="27"/>
      <c r="AG1105" s="27"/>
      <c r="AH1105" s="27"/>
      <c r="AI1105" s="27"/>
      <c r="AJ1105" s="27"/>
      <c r="AK1105" s="27"/>
      <c r="AL1105" s="27"/>
    </row>
    <row r="1106" spans="1:38">
      <c r="A1106" s="27"/>
      <c r="B1106" s="27"/>
      <c r="C1106" s="27"/>
      <c r="D1106" s="27"/>
      <c r="E1106" s="27"/>
      <c r="F1106" s="27"/>
      <c r="G1106" s="27"/>
      <c r="H1106" s="27"/>
      <c r="I1106" s="27"/>
      <c r="J1106" s="27"/>
      <c r="K1106" s="27"/>
      <c r="L1106" s="27"/>
      <c r="M1106" s="27"/>
      <c r="N1106" s="27"/>
      <c r="O1106" s="27"/>
      <c r="P1106" s="27"/>
      <c r="Q1106" s="27"/>
      <c r="R1106" s="27"/>
      <c r="S1106" s="27"/>
      <c r="T1106" s="27"/>
      <c r="U1106" s="27"/>
      <c r="V1106" s="27"/>
      <c r="W1106" s="27"/>
      <c r="X1106" s="27"/>
      <c r="Y1106" s="27"/>
      <c r="Z1106" s="27"/>
      <c r="AA1106" s="27"/>
      <c r="AB1106" s="27"/>
      <c r="AC1106" s="27"/>
      <c r="AD1106" s="27"/>
      <c r="AE1106" s="27"/>
      <c r="AF1106" s="27"/>
      <c r="AG1106" s="27"/>
      <c r="AH1106" s="27"/>
      <c r="AI1106" s="27"/>
      <c r="AJ1106" s="27"/>
      <c r="AK1106" s="27"/>
      <c r="AL1106" s="27"/>
    </row>
    <row r="1107" spans="1:38">
      <c r="A1107" s="27"/>
      <c r="B1107" s="27"/>
      <c r="C1107" s="27"/>
      <c r="D1107" s="27"/>
      <c r="E1107" s="27"/>
      <c r="F1107" s="27"/>
      <c r="G1107" s="27"/>
      <c r="H1107" s="27"/>
      <c r="I1107" s="27"/>
      <c r="J1107" s="27"/>
      <c r="K1107" s="27"/>
      <c r="L1107" s="27"/>
      <c r="M1107" s="27"/>
      <c r="N1107" s="27"/>
      <c r="O1107" s="27"/>
      <c r="P1107" s="27"/>
      <c r="Q1107" s="27"/>
      <c r="R1107" s="27"/>
      <c r="S1107" s="27"/>
      <c r="T1107" s="27"/>
      <c r="U1107" s="27"/>
      <c r="V1107" s="27"/>
      <c r="W1107" s="27"/>
      <c r="X1107" s="27"/>
      <c r="Y1107" s="27"/>
      <c r="Z1107" s="27"/>
      <c r="AA1107" s="27"/>
      <c r="AB1107" s="27"/>
      <c r="AC1107" s="27"/>
      <c r="AD1107" s="27"/>
      <c r="AE1107" s="27"/>
      <c r="AF1107" s="27"/>
      <c r="AG1107" s="27"/>
      <c r="AH1107" s="27"/>
      <c r="AI1107" s="27"/>
      <c r="AJ1107" s="27"/>
      <c r="AK1107" s="27"/>
      <c r="AL1107" s="27"/>
    </row>
    <row r="1108" spans="1:38">
      <c r="A1108" s="27"/>
      <c r="B1108" s="27"/>
      <c r="C1108" s="27"/>
      <c r="D1108" s="27"/>
      <c r="E1108" s="27"/>
      <c r="F1108" s="27"/>
      <c r="G1108" s="27"/>
      <c r="H1108" s="27"/>
      <c r="I1108" s="27"/>
      <c r="J1108" s="27"/>
      <c r="K1108" s="27"/>
      <c r="L1108" s="27"/>
      <c r="M1108" s="27"/>
      <c r="N1108" s="27"/>
      <c r="O1108" s="27"/>
      <c r="P1108" s="27"/>
      <c r="Q1108" s="27"/>
      <c r="R1108" s="27"/>
      <c r="S1108" s="27"/>
      <c r="T1108" s="27"/>
      <c r="U1108" s="27"/>
      <c r="V1108" s="27"/>
      <c r="W1108" s="27"/>
      <c r="X1108" s="27"/>
      <c r="Y1108" s="27"/>
      <c r="Z1108" s="27"/>
      <c r="AA1108" s="27"/>
      <c r="AB1108" s="27"/>
      <c r="AC1108" s="27"/>
      <c r="AD1108" s="27"/>
      <c r="AE1108" s="27"/>
      <c r="AF1108" s="27"/>
      <c r="AG1108" s="27"/>
      <c r="AH1108" s="27"/>
      <c r="AI1108" s="27"/>
      <c r="AJ1108" s="27"/>
      <c r="AK1108" s="27"/>
      <c r="AL1108" s="27"/>
    </row>
    <row r="1109" spans="1:38">
      <c r="A1109" s="27"/>
      <c r="B1109" s="27"/>
      <c r="C1109" s="27"/>
      <c r="D1109" s="27"/>
      <c r="E1109" s="27"/>
      <c r="F1109" s="27"/>
      <c r="G1109" s="27"/>
      <c r="H1109" s="27"/>
      <c r="I1109" s="27"/>
      <c r="J1109" s="27"/>
      <c r="K1109" s="27"/>
      <c r="L1109" s="27"/>
      <c r="M1109" s="27"/>
      <c r="N1109" s="27"/>
      <c r="O1109" s="27"/>
      <c r="P1109" s="27"/>
      <c r="Q1109" s="27"/>
      <c r="R1109" s="27"/>
      <c r="S1109" s="27"/>
      <c r="T1109" s="27"/>
      <c r="U1109" s="27"/>
      <c r="V1109" s="27"/>
      <c r="W1109" s="27"/>
      <c r="X1109" s="27"/>
      <c r="Y1109" s="27"/>
      <c r="Z1109" s="27"/>
      <c r="AA1109" s="27"/>
      <c r="AB1109" s="27"/>
      <c r="AC1109" s="27"/>
      <c r="AD1109" s="27"/>
      <c r="AE1109" s="27"/>
      <c r="AF1109" s="27"/>
      <c r="AG1109" s="27"/>
      <c r="AH1109" s="27"/>
      <c r="AI1109" s="27"/>
      <c r="AJ1109" s="27"/>
      <c r="AK1109" s="27"/>
      <c r="AL1109" s="27"/>
    </row>
    <row r="1110" spans="1:38">
      <c r="A1110" s="27"/>
      <c r="B1110" s="27"/>
      <c r="C1110" s="27"/>
      <c r="D1110" s="27"/>
      <c r="E1110" s="27"/>
      <c r="F1110" s="27"/>
      <c r="G1110" s="27"/>
      <c r="H1110" s="27"/>
      <c r="I1110" s="27"/>
      <c r="J1110" s="27"/>
      <c r="K1110" s="27"/>
      <c r="L1110" s="27"/>
      <c r="M1110" s="27"/>
      <c r="N1110" s="27"/>
      <c r="O1110" s="27"/>
      <c r="P1110" s="27"/>
      <c r="Q1110" s="27"/>
      <c r="R1110" s="27"/>
      <c r="S1110" s="27"/>
      <c r="T1110" s="27"/>
      <c r="U1110" s="27"/>
      <c r="V1110" s="27"/>
      <c r="W1110" s="27"/>
      <c r="X1110" s="27"/>
      <c r="Y1110" s="27"/>
      <c r="Z1110" s="27"/>
      <c r="AA1110" s="27"/>
      <c r="AB1110" s="27"/>
      <c r="AC1110" s="27"/>
      <c r="AD1110" s="27"/>
      <c r="AE1110" s="27"/>
      <c r="AF1110" s="27"/>
      <c r="AG1110" s="27"/>
      <c r="AH1110" s="27"/>
      <c r="AI1110" s="27"/>
      <c r="AJ1110" s="27"/>
      <c r="AK1110" s="27"/>
      <c r="AL1110" s="27"/>
    </row>
    <row r="1111" spans="1:38">
      <c r="A1111" s="27"/>
      <c r="B1111" s="27"/>
      <c r="C1111" s="27"/>
      <c r="D1111" s="27"/>
      <c r="E1111" s="27"/>
      <c r="F1111" s="27"/>
      <c r="G1111" s="27"/>
      <c r="H1111" s="27"/>
      <c r="I1111" s="27"/>
      <c r="J1111" s="27"/>
      <c r="K1111" s="27"/>
      <c r="L1111" s="27"/>
      <c r="M1111" s="27"/>
      <c r="N1111" s="27"/>
      <c r="O1111" s="27"/>
      <c r="P1111" s="27"/>
      <c r="Q1111" s="27"/>
      <c r="R1111" s="27"/>
      <c r="S1111" s="27"/>
      <c r="T1111" s="27"/>
      <c r="U1111" s="27"/>
      <c r="V1111" s="27"/>
      <c r="W1111" s="27"/>
      <c r="X1111" s="27"/>
      <c r="Y1111" s="27"/>
      <c r="Z1111" s="27"/>
      <c r="AA1111" s="27"/>
      <c r="AB1111" s="27"/>
      <c r="AC1111" s="27"/>
      <c r="AD1111" s="27"/>
      <c r="AE1111" s="27"/>
      <c r="AF1111" s="27"/>
      <c r="AG1111" s="27"/>
      <c r="AH1111" s="27"/>
      <c r="AI1111" s="27"/>
      <c r="AJ1111" s="27"/>
      <c r="AK1111" s="27"/>
      <c r="AL1111" s="27"/>
    </row>
    <row r="1112" spans="1:38">
      <c r="A1112" s="27"/>
      <c r="B1112" s="27"/>
      <c r="C1112" s="27"/>
      <c r="D1112" s="27"/>
      <c r="E1112" s="27"/>
      <c r="F1112" s="27"/>
      <c r="G1112" s="27"/>
      <c r="H1112" s="27"/>
      <c r="I1112" s="27"/>
      <c r="J1112" s="27"/>
      <c r="K1112" s="27"/>
      <c r="L1112" s="27"/>
      <c r="M1112" s="27"/>
      <c r="N1112" s="27"/>
      <c r="O1112" s="27"/>
      <c r="P1112" s="27"/>
      <c r="Q1112" s="27"/>
      <c r="R1112" s="27"/>
      <c r="S1112" s="27"/>
      <c r="T1112" s="27"/>
      <c r="U1112" s="27"/>
      <c r="V1112" s="27"/>
      <c r="W1112" s="27"/>
      <c r="X1112" s="27"/>
      <c r="Y1112" s="27"/>
      <c r="Z1112" s="27"/>
      <c r="AA1112" s="27"/>
      <c r="AB1112" s="27"/>
      <c r="AC1112" s="27"/>
      <c r="AD1112" s="27"/>
      <c r="AE1112" s="27"/>
      <c r="AF1112" s="27"/>
      <c r="AG1112" s="27"/>
      <c r="AH1112" s="27"/>
      <c r="AI1112" s="27"/>
      <c r="AJ1112" s="27"/>
      <c r="AK1112" s="27"/>
      <c r="AL1112" s="27"/>
    </row>
    <row r="1113" spans="1:38">
      <c r="A1113" s="27"/>
      <c r="B1113" s="27"/>
      <c r="C1113" s="27"/>
      <c r="D1113" s="27"/>
      <c r="E1113" s="27"/>
      <c r="F1113" s="27"/>
      <c r="G1113" s="27"/>
      <c r="H1113" s="27"/>
      <c r="I1113" s="27"/>
      <c r="J1113" s="27"/>
      <c r="K1113" s="27"/>
      <c r="L1113" s="27"/>
      <c r="M1113" s="27"/>
      <c r="N1113" s="27"/>
      <c r="O1113" s="27"/>
      <c r="P1113" s="27"/>
      <c r="Q1113" s="27"/>
      <c r="R1113" s="27"/>
      <c r="S1113" s="27"/>
      <c r="T1113" s="27"/>
      <c r="U1113" s="27"/>
      <c r="V1113" s="27"/>
      <c r="W1113" s="27"/>
      <c r="X1113" s="27"/>
      <c r="Y1113" s="27"/>
      <c r="Z1113" s="27"/>
      <c r="AA1113" s="27"/>
      <c r="AB1113" s="27"/>
      <c r="AC1113" s="27"/>
      <c r="AD1113" s="27"/>
      <c r="AE1113" s="27"/>
      <c r="AF1113" s="27"/>
      <c r="AG1113" s="27"/>
      <c r="AH1113" s="27"/>
      <c r="AI1113" s="27"/>
      <c r="AJ1113" s="27"/>
      <c r="AK1113" s="27"/>
      <c r="AL1113" s="27"/>
    </row>
    <row r="1114" spans="1:38">
      <c r="A1114" s="27"/>
      <c r="B1114" s="27"/>
      <c r="C1114" s="27"/>
      <c r="D1114" s="27"/>
      <c r="E1114" s="27"/>
      <c r="F1114" s="27"/>
      <c r="G1114" s="27"/>
      <c r="H1114" s="27"/>
      <c r="I1114" s="27"/>
      <c r="J1114" s="27"/>
      <c r="K1114" s="27"/>
      <c r="L1114" s="27"/>
      <c r="M1114" s="27"/>
      <c r="N1114" s="27"/>
      <c r="O1114" s="27"/>
      <c r="P1114" s="27"/>
      <c r="Q1114" s="27"/>
      <c r="R1114" s="27"/>
      <c r="S1114" s="27"/>
      <c r="T1114" s="27"/>
      <c r="U1114" s="27"/>
      <c r="V1114" s="27"/>
      <c r="W1114" s="27"/>
      <c r="X1114" s="27"/>
      <c r="Y1114" s="27"/>
      <c r="Z1114" s="27"/>
      <c r="AA1114" s="27"/>
      <c r="AB1114" s="27"/>
      <c r="AC1114" s="27"/>
      <c r="AD1114" s="27"/>
      <c r="AE1114" s="27"/>
      <c r="AF1114" s="27"/>
      <c r="AG1114" s="27"/>
      <c r="AH1114" s="27"/>
      <c r="AI1114" s="27"/>
      <c r="AJ1114" s="27"/>
      <c r="AK1114" s="27"/>
      <c r="AL1114" s="27"/>
    </row>
    <row r="1115" spans="1:38">
      <c r="A1115" s="27"/>
      <c r="B1115" s="27"/>
      <c r="C1115" s="27"/>
      <c r="D1115" s="27"/>
      <c r="E1115" s="27"/>
      <c r="F1115" s="27"/>
      <c r="G1115" s="27"/>
      <c r="H1115" s="27"/>
      <c r="I1115" s="27"/>
      <c r="J1115" s="27"/>
      <c r="K1115" s="27"/>
      <c r="L1115" s="27"/>
      <c r="M1115" s="27"/>
      <c r="N1115" s="27"/>
      <c r="O1115" s="27"/>
      <c r="P1115" s="27"/>
      <c r="Q1115" s="27"/>
      <c r="R1115" s="27"/>
      <c r="S1115" s="27"/>
      <c r="T1115" s="27"/>
      <c r="U1115" s="27"/>
      <c r="V1115" s="27"/>
      <c r="W1115" s="27"/>
      <c r="X1115" s="27"/>
      <c r="Y1115" s="27"/>
      <c r="Z1115" s="27"/>
      <c r="AA1115" s="27"/>
      <c r="AB1115" s="27"/>
      <c r="AC1115" s="27"/>
      <c r="AD1115" s="27"/>
      <c r="AE1115" s="27"/>
      <c r="AF1115" s="27"/>
      <c r="AG1115" s="27"/>
      <c r="AH1115" s="27"/>
      <c r="AI1115" s="27"/>
      <c r="AJ1115" s="27"/>
      <c r="AK1115" s="27"/>
      <c r="AL1115" s="27"/>
    </row>
    <row r="1116" spans="1:38">
      <c r="A1116" s="27"/>
      <c r="B1116" s="27"/>
      <c r="C1116" s="27"/>
      <c r="D1116" s="27"/>
      <c r="E1116" s="27"/>
      <c r="F1116" s="27"/>
      <c r="G1116" s="27"/>
      <c r="H1116" s="27"/>
      <c r="I1116" s="27"/>
      <c r="J1116" s="27"/>
      <c r="K1116" s="27"/>
      <c r="L1116" s="27"/>
      <c r="M1116" s="27"/>
      <c r="N1116" s="27"/>
      <c r="O1116" s="27"/>
      <c r="P1116" s="27"/>
      <c r="Q1116" s="27"/>
      <c r="R1116" s="27"/>
      <c r="S1116" s="27"/>
      <c r="T1116" s="27"/>
      <c r="U1116" s="27"/>
      <c r="V1116" s="27"/>
      <c r="W1116" s="27"/>
      <c r="X1116" s="27"/>
      <c r="Y1116" s="27"/>
      <c r="Z1116" s="27"/>
      <c r="AA1116" s="27"/>
      <c r="AB1116" s="27"/>
      <c r="AC1116" s="27"/>
      <c r="AD1116" s="27"/>
      <c r="AE1116" s="27"/>
      <c r="AF1116" s="27"/>
      <c r="AG1116" s="27"/>
      <c r="AH1116" s="27"/>
      <c r="AI1116" s="27"/>
      <c r="AJ1116" s="27"/>
      <c r="AK1116" s="27"/>
      <c r="AL1116" s="27"/>
    </row>
    <row r="1117" spans="1:38">
      <c r="A1117" s="27"/>
      <c r="B1117" s="27"/>
      <c r="C1117" s="27"/>
      <c r="D1117" s="27"/>
      <c r="E1117" s="27"/>
      <c r="F1117" s="27"/>
      <c r="G1117" s="27"/>
      <c r="H1117" s="27"/>
      <c r="I1117" s="27"/>
      <c r="J1117" s="27"/>
      <c r="K1117" s="27"/>
      <c r="L1117" s="27"/>
      <c r="M1117" s="27"/>
      <c r="N1117" s="27"/>
      <c r="O1117" s="27"/>
      <c r="P1117" s="27"/>
      <c r="Q1117" s="27"/>
      <c r="R1117" s="27"/>
      <c r="S1117" s="27"/>
      <c r="T1117" s="27"/>
      <c r="U1117" s="27"/>
      <c r="V1117" s="27"/>
      <c r="W1117" s="27"/>
      <c r="X1117" s="27"/>
      <c r="Y1117" s="27"/>
      <c r="Z1117" s="27"/>
      <c r="AA1117" s="27"/>
      <c r="AB1117" s="27"/>
      <c r="AC1117" s="27"/>
      <c r="AD1117" s="27"/>
      <c r="AE1117" s="27"/>
      <c r="AF1117" s="27"/>
      <c r="AG1117" s="27"/>
      <c r="AH1117" s="27"/>
      <c r="AI1117" s="27"/>
      <c r="AJ1117" s="27"/>
      <c r="AK1117" s="27"/>
      <c r="AL1117" s="27"/>
    </row>
    <row r="1118" spans="1:38">
      <c r="A1118" s="27"/>
      <c r="B1118" s="27"/>
      <c r="C1118" s="27"/>
      <c r="D1118" s="27"/>
      <c r="E1118" s="27"/>
      <c r="F1118" s="27"/>
      <c r="G1118" s="27"/>
      <c r="H1118" s="27"/>
      <c r="I1118" s="27"/>
      <c r="J1118" s="27"/>
      <c r="K1118" s="27"/>
      <c r="L1118" s="27"/>
      <c r="M1118" s="27"/>
      <c r="N1118" s="27"/>
      <c r="O1118" s="27"/>
      <c r="P1118" s="27"/>
      <c r="Q1118" s="27"/>
      <c r="R1118" s="27"/>
      <c r="S1118" s="27"/>
      <c r="T1118" s="27"/>
      <c r="U1118" s="27"/>
      <c r="V1118" s="27"/>
      <c r="W1118" s="27"/>
      <c r="X1118" s="27"/>
      <c r="Y1118" s="27"/>
      <c r="Z1118" s="27"/>
      <c r="AA1118" s="27"/>
      <c r="AB1118" s="27"/>
      <c r="AC1118" s="27"/>
      <c r="AD1118" s="27"/>
      <c r="AE1118" s="27"/>
      <c r="AF1118" s="27"/>
      <c r="AG1118" s="27"/>
      <c r="AH1118" s="27"/>
      <c r="AI1118" s="27"/>
      <c r="AJ1118" s="27"/>
      <c r="AK1118" s="27"/>
      <c r="AL1118" s="27"/>
    </row>
    <row r="1119" spans="1:38">
      <c r="A1119" s="27"/>
      <c r="B1119" s="27"/>
      <c r="C1119" s="27"/>
      <c r="D1119" s="27"/>
      <c r="E1119" s="27"/>
      <c r="F1119" s="27"/>
      <c r="G1119" s="27"/>
      <c r="H1119" s="27"/>
      <c r="I1119" s="27"/>
      <c r="J1119" s="27"/>
      <c r="K1119" s="27"/>
      <c r="L1119" s="27"/>
      <c r="M1119" s="27"/>
      <c r="N1119" s="27"/>
      <c r="O1119" s="27"/>
      <c r="P1119" s="27"/>
      <c r="Q1119" s="27"/>
      <c r="R1119" s="27"/>
      <c r="S1119" s="27"/>
      <c r="T1119" s="27"/>
      <c r="U1119" s="27"/>
      <c r="V1119" s="27"/>
      <c r="W1119" s="27"/>
      <c r="X1119" s="27"/>
      <c r="Y1119" s="27"/>
      <c r="Z1119" s="27"/>
      <c r="AA1119" s="27"/>
      <c r="AB1119" s="27"/>
      <c r="AC1119" s="27"/>
      <c r="AD1119" s="27"/>
      <c r="AE1119" s="27"/>
      <c r="AF1119" s="27"/>
      <c r="AG1119" s="27"/>
      <c r="AH1119" s="27"/>
      <c r="AI1119" s="27"/>
      <c r="AJ1119" s="27"/>
      <c r="AK1119" s="27"/>
      <c r="AL1119" s="27"/>
    </row>
    <row r="1120" spans="1:38">
      <c r="A1120" s="27"/>
      <c r="B1120" s="27"/>
      <c r="C1120" s="27"/>
      <c r="D1120" s="27"/>
      <c r="E1120" s="27"/>
      <c r="F1120" s="27"/>
      <c r="G1120" s="27"/>
      <c r="H1120" s="27"/>
      <c r="I1120" s="27"/>
      <c r="J1120" s="27"/>
      <c r="K1120" s="27"/>
      <c r="L1120" s="27"/>
      <c r="M1120" s="27"/>
      <c r="N1120" s="27"/>
      <c r="O1120" s="27"/>
      <c r="P1120" s="27"/>
      <c r="Q1120" s="27"/>
      <c r="R1120" s="27"/>
      <c r="S1120" s="27"/>
      <c r="T1120" s="27"/>
      <c r="U1120" s="27"/>
      <c r="V1120" s="27"/>
      <c r="W1120" s="27"/>
      <c r="X1120" s="27"/>
      <c r="Y1120" s="27"/>
      <c r="Z1120" s="27"/>
      <c r="AA1120" s="27"/>
      <c r="AB1120" s="27"/>
      <c r="AC1120" s="27"/>
      <c r="AD1120" s="27"/>
      <c r="AE1120" s="27"/>
      <c r="AF1120" s="27"/>
      <c r="AG1120" s="27"/>
      <c r="AH1120" s="27"/>
      <c r="AI1120" s="27"/>
      <c r="AJ1120" s="27"/>
      <c r="AK1120" s="27"/>
      <c r="AL1120" s="27"/>
    </row>
    <row r="1121" spans="1:38">
      <c r="A1121" s="27"/>
      <c r="B1121" s="27"/>
      <c r="C1121" s="27"/>
      <c r="D1121" s="27"/>
      <c r="E1121" s="27"/>
      <c r="F1121" s="27"/>
      <c r="G1121" s="27"/>
      <c r="H1121" s="27"/>
      <c r="I1121" s="27"/>
      <c r="J1121" s="27"/>
      <c r="K1121" s="27"/>
      <c r="L1121" s="27"/>
      <c r="M1121" s="27"/>
      <c r="N1121" s="27"/>
      <c r="O1121" s="27"/>
      <c r="P1121" s="27"/>
      <c r="Q1121" s="27"/>
      <c r="R1121" s="27"/>
      <c r="S1121" s="27"/>
      <c r="T1121" s="27"/>
      <c r="U1121" s="27"/>
      <c r="V1121" s="27"/>
      <c r="W1121" s="27"/>
      <c r="X1121" s="27"/>
      <c r="Y1121" s="27"/>
      <c r="Z1121" s="27"/>
      <c r="AA1121" s="27"/>
      <c r="AB1121" s="27"/>
      <c r="AC1121" s="27"/>
      <c r="AD1121" s="27"/>
      <c r="AE1121" s="27"/>
      <c r="AF1121" s="27"/>
      <c r="AG1121" s="27"/>
      <c r="AH1121" s="27"/>
      <c r="AI1121" s="27"/>
      <c r="AJ1121" s="27"/>
      <c r="AK1121" s="27"/>
      <c r="AL1121" s="27"/>
    </row>
    <row r="1122" spans="1:38">
      <c r="A1122" s="27"/>
      <c r="B1122" s="27"/>
      <c r="C1122" s="27"/>
      <c r="D1122" s="27"/>
      <c r="E1122" s="27"/>
      <c r="F1122" s="27"/>
      <c r="G1122" s="27"/>
      <c r="H1122" s="27"/>
      <c r="I1122" s="27"/>
      <c r="J1122" s="27"/>
      <c r="K1122" s="27"/>
      <c r="L1122" s="27"/>
      <c r="M1122" s="27"/>
      <c r="N1122" s="27"/>
      <c r="O1122" s="27"/>
      <c r="P1122" s="27"/>
      <c r="Q1122" s="27"/>
      <c r="R1122" s="27"/>
      <c r="S1122" s="27"/>
      <c r="T1122" s="27"/>
      <c r="U1122" s="27"/>
      <c r="V1122" s="27"/>
      <c r="W1122" s="27"/>
      <c r="X1122" s="27"/>
      <c r="Y1122" s="27"/>
      <c r="Z1122" s="27"/>
      <c r="AA1122" s="27"/>
      <c r="AB1122" s="27"/>
      <c r="AC1122" s="27"/>
      <c r="AD1122" s="27"/>
      <c r="AE1122" s="27"/>
      <c r="AF1122" s="27"/>
      <c r="AG1122" s="27"/>
      <c r="AH1122" s="27"/>
      <c r="AI1122" s="27"/>
      <c r="AJ1122" s="27"/>
      <c r="AK1122" s="27"/>
      <c r="AL1122" s="27"/>
    </row>
    <row r="1123" spans="1:38">
      <c r="A1123" s="27"/>
      <c r="B1123" s="27"/>
      <c r="C1123" s="27"/>
      <c r="D1123" s="27"/>
      <c r="E1123" s="27"/>
      <c r="F1123" s="27"/>
      <c r="G1123" s="27"/>
      <c r="H1123" s="27"/>
      <c r="I1123" s="27"/>
      <c r="J1123" s="27"/>
      <c r="K1123" s="27"/>
      <c r="L1123" s="27"/>
      <c r="M1123" s="27"/>
      <c r="N1123" s="27"/>
      <c r="O1123" s="27"/>
      <c r="P1123" s="27"/>
      <c r="Q1123" s="27"/>
      <c r="R1123" s="27"/>
      <c r="S1123" s="27"/>
      <c r="T1123" s="27"/>
      <c r="U1123" s="27"/>
      <c r="V1123" s="27"/>
      <c r="W1123" s="27"/>
      <c r="X1123" s="27"/>
      <c r="Y1123" s="27"/>
      <c r="Z1123" s="27"/>
      <c r="AA1123" s="27"/>
      <c r="AB1123" s="27"/>
      <c r="AC1123" s="27"/>
      <c r="AD1123" s="27"/>
      <c r="AE1123" s="27"/>
      <c r="AF1123" s="27"/>
      <c r="AG1123" s="27"/>
      <c r="AH1123" s="27"/>
      <c r="AI1123" s="27"/>
      <c r="AJ1123" s="27"/>
      <c r="AK1123" s="27"/>
      <c r="AL1123" s="27"/>
    </row>
    <row r="1124" spans="1:38">
      <c r="A1124" s="27"/>
      <c r="B1124" s="27"/>
      <c r="C1124" s="27"/>
      <c r="D1124" s="27"/>
      <c r="E1124" s="27"/>
      <c r="F1124" s="27"/>
      <c r="G1124" s="27"/>
      <c r="H1124" s="27"/>
      <c r="I1124" s="27"/>
      <c r="J1124" s="27"/>
      <c r="K1124" s="27"/>
      <c r="L1124" s="27"/>
      <c r="M1124" s="27"/>
      <c r="N1124" s="27"/>
      <c r="O1124" s="27"/>
      <c r="P1124" s="27"/>
      <c r="Q1124" s="27"/>
      <c r="R1124" s="27"/>
      <c r="S1124" s="27"/>
      <c r="T1124" s="27"/>
      <c r="U1124" s="27"/>
      <c r="V1124" s="27"/>
      <c r="W1124" s="27"/>
      <c r="X1124" s="27"/>
      <c r="Y1124" s="27"/>
      <c r="Z1124" s="27"/>
      <c r="AA1124" s="27"/>
      <c r="AB1124" s="27"/>
      <c r="AC1124" s="27"/>
      <c r="AD1124" s="27"/>
      <c r="AE1124" s="27"/>
      <c r="AF1124" s="27"/>
      <c r="AG1124" s="27"/>
      <c r="AH1124" s="27"/>
      <c r="AI1124" s="27"/>
      <c r="AJ1124" s="27"/>
      <c r="AK1124" s="27"/>
      <c r="AL1124" s="27"/>
    </row>
    <row r="1125" spans="1:38">
      <c r="A1125" s="27"/>
      <c r="B1125" s="27"/>
      <c r="C1125" s="27"/>
      <c r="D1125" s="27"/>
      <c r="E1125" s="27"/>
      <c r="F1125" s="27"/>
      <c r="G1125" s="27"/>
      <c r="H1125" s="27"/>
      <c r="I1125" s="27"/>
      <c r="J1125" s="27"/>
      <c r="K1125" s="27"/>
      <c r="L1125" s="27"/>
      <c r="M1125" s="27"/>
      <c r="N1125" s="27"/>
      <c r="O1125" s="27"/>
      <c r="P1125" s="27"/>
      <c r="Q1125" s="27"/>
      <c r="R1125" s="27"/>
      <c r="S1125" s="27"/>
      <c r="T1125" s="27"/>
      <c r="U1125" s="27"/>
      <c r="V1125" s="27"/>
      <c r="W1125" s="27"/>
      <c r="X1125" s="27"/>
      <c r="Y1125" s="27"/>
      <c r="Z1125" s="27"/>
      <c r="AA1125" s="27"/>
      <c r="AB1125" s="27"/>
      <c r="AC1125" s="27"/>
      <c r="AD1125" s="27"/>
      <c r="AE1125" s="27"/>
      <c r="AF1125" s="27"/>
      <c r="AG1125" s="27"/>
      <c r="AH1125" s="27"/>
      <c r="AI1125" s="27"/>
      <c r="AJ1125" s="27"/>
      <c r="AK1125" s="27"/>
      <c r="AL1125" s="27"/>
    </row>
    <row r="1126" spans="1:38">
      <c r="A1126" s="27"/>
      <c r="B1126" s="27"/>
      <c r="C1126" s="27"/>
      <c r="D1126" s="27"/>
      <c r="E1126" s="27"/>
      <c r="F1126" s="27"/>
      <c r="G1126" s="27"/>
      <c r="H1126" s="27"/>
      <c r="I1126" s="27"/>
      <c r="J1126" s="27"/>
      <c r="K1126" s="27"/>
      <c r="L1126" s="27"/>
      <c r="M1126" s="27"/>
      <c r="N1126" s="27"/>
      <c r="O1126" s="27"/>
      <c r="P1126" s="27"/>
      <c r="Q1126" s="27"/>
      <c r="R1126" s="27"/>
      <c r="S1126" s="27"/>
      <c r="T1126" s="27"/>
      <c r="U1126" s="27"/>
      <c r="V1126" s="27"/>
      <c r="W1126" s="27"/>
      <c r="X1126" s="27"/>
      <c r="Y1126" s="27"/>
      <c r="Z1126" s="27"/>
      <c r="AA1126" s="27"/>
      <c r="AB1126" s="27"/>
      <c r="AC1126" s="27"/>
      <c r="AD1126" s="27"/>
      <c r="AE1126" s="27"/>
      <c r="AF1126" s="27"/>
      <c r="AG1126" s="27"/>
      <c r="AH1126" s="27"/>
      <c r="AI1126" s="27"/>
      <c r="AJ1126" s="27"/>
      <c r="AK1126" s="27"/>
      <c r="AL1126" s="27"/>
    </row>
    <row r="1127" spans="1:38">
      <c r="A1127" s="27"/>
      <c r="B1127" s="27"/>
      <c r="C1127" s="27"/>
      <c r="D1127" s="27"/>
      <c r="E1127" s="27"/>
      <c r="F1127" s="27"/>
      <c r="G1127" s="27"/>
      <c r="H1127" s="27"/>
      <c r="I1127" s="27"/>
      <c r="J1127" s="27"/>
      <c r="K1127" s="27"/>
      <c r="L1127" s="27"/>
      <c r="M1127" s="27"/>
      <c r="N1127" s="27"/>
      <c r="O1127" s="27"/>
      <c r="P1127" s="27"/>
      <c r="Q1127" s="27"/>
      <c r="R1127" s="27"/>
      <c r="S1127" s="27"/>
      <c r="T1127" s="27"/>
      <c r="U1127" s="27"/>
      <c r="V1127" s="27"/>
      <c r="W1127" s="27"/>
      <c r="X1127" s="27"/>
      <c r="Y1127" s="27"/>
      <c r="Z1127" s="27"/>
      <c r="AA1127" s="27"/>
      <c r="AB1127" s="27"/>
      <c r="AC1127" s="27"/>
      <c r="AD1127" s="27"/>
      <c r="AE1127" s="27"/>
      <c r="AF1127" s="27"/>
      <c r="AG1127" s="27"/>
      <c r="AH1127" s="27"/>
      <c r="AI1127" s="27"/>
      <c r="AJ1127" s="27"/>
      <c r="AK1127" s="27"/>
      <c r="AL1127" s="27"/>
    </row>
    <row r="1128" spans="1:38">
      <c r="A1128" s="27"/>
      <c r="B1128" s="27"/>
      <c r="C1128" s="27"/>
      <c r="D1128" s="27"/>
      <c r="E1128" s="27"/>
      <c r="F1128" s="27"/>
      <c r="G1128" s="27"/>
      <c r="H1128" s="27"/>
      <c r="I1128" s="27"/>
      <c r="J1128" s="27"/>
      <c r="K1128" s="27"/>
      <c r="L1128" s="27"/>
      <c r="M1128" s="27"/>
      <c r="N1128" s="27"/>
      <c r="O1128" s="27"/>
      <c r="P1128" s="27"/>
      <c r="Q1128" s="27"/>
      <c r="R1128" s="27"/>
      <c r="S1128" s="27"/>
      <c r="T1128" s="27"/>
      <c r="U1128" s="27"/>
      <c r="V1128" s="27"/>
      <c r="W1128" s="27"/>
      <c r="X1128" s="27"/>
      <c r="Y1128" s="27"/>
      <c r="Z1128" s="27"/>
      <c r="AA1128" s="27"/>
      <c r="AB1128" s="27"/>
      <c r="AC1128" s="27"/>
      <c r="AD1128" s="27"/>
      <c r="AE1128" s="27"/>
      <c r="AF1128" s="27"/>
      <c r="AG1128" s="27"/>
      <c r="AH1128" s="27"/>
      <c r="AI1128" s="27"/>
      <c r="AJ1128" s="27"/>
      <c r="AK1128" s="27"/>
      <c r="AL1128" s="27"/>
    </row>
    <row r="1129" spans="1:38">
      <c r="A1129" s="27"/>
      <c r="B1129" s="27"/>
      <c r="C1129" s="27"/>
      <c r="D1129" s="27"/>
      <c r="E1129" s="27"/>
      <c r="F1129" s="27"/>
      <c r="G1129" s="27"/>
      <c r="H1129" s="27"/>
      <c r="I1129" s="27"/>
      <c r="J1129" s="27"/>
      <c r="K1129" s="27"/>
      <c r="L1129" s="27"/>
      <c r="M1129" s="27"/>
      <c r="N1129" s="27"/>
      <c r="O1129" s="27"/>
      <c r="P1129" s="27"/>
      <c r="Q1129" s="27"/>
      <c r="R1129" s="27"/>
      <c r="S1129" s="27"/>
      <c r="T1129" s="27"/>
      <c r="U1129" s="27"/>
      <c r="V1129" s="27"/>
      <c r="W1129" s="27"/>
      <c r="X1129" s="27"/>
      <c r="Y1129" s="27"/>
      <c r="Z1129" s="27"/>
      <c r="AA1129" s="27"/>
      <c r="AB1129" s="27"/>
      <c r="AC1129" s="27"/>
      <c r="AD1129" s="27"/>
      <c r="AE1129" s="27"/>
      <c r="AF1129" s="27"/>
      <c r="AG1129" s="27"/>
      <c r="AH1129" s="27"/>
      <c r="AI1129" s="27"/>
      <c r="AJ1129" s="27"/>
      <c r="AK1129" s="27"/>
      <c r="AL1129" s="27"/>
    </row>
    <row r="1130" spans="1:38">
      <c r="A1130" s="27"/>
      <c r="B1130" s="27"/>
      <c r="C1130" s="27"/>
      <c r="D1130" s="27"/>
      <c r="E1130" s="27"/>
      <c r="F1130" s="27"/>
      <c r="G1130" s="27"/>
      <c r="H1130" s="27"/>
      <c r="I1130" s="27"/>
      <c r="J1130" s="27"/>
      <c r="K1130" s="27"/>
      <c r="L1130" s="27"/>
      <c r="M1130" s="27"/>
      <c r="N1130" s="27"/>
      <c r="O1130" s="27"/>
      <c r="P1130" s="27"/>
      <c r="Q1130" s="27"/>
      <c r="R1130" s="27"/>
      <c r="S1130" s="27"/>
      <c r="T1130" s="27"/>
      <c r="U1130" s="27"/>
      <c r="V1130" s="27"/>
      <c r="W1130" s="27"/>
      <c r="X1130" s="27"/>
      <c r="Y1130" s="27"/>
      <c r="Z1130" s="27"/>
      <c r="AA1130" s="27"/>
      <c r="AB1130" s="27"/>
      <c r="AC1130" s="27"/>
      <c r="AD1130" s="27"/>
      <c r="AE1130" s="27"/>
      <c r="AF1130" s="27"/>
      <c r="AG1130" s="27"/>
      <c r="AH1130" s="27"/>
      <c r="AI1130" s="27"/>
      <c r="AJ1130" s="27"/>
      <c r="AK1130" s="27"/>
      <c r="AL1130" s="27"/>
    </row>
    <row r="1131" spans="1:38">
      <c r="A1131" s="27"/>
      <c r="B1131" s="27"/>
      <c r="C1131" s="27"/>
      <c r="D1131" s="27"/>
      <c r="E1131" s="27"/>
      <c r="F1131" s="27"/>
      <c r="G1131" s="27"/>
      <c r="H1131" s="27"/>
      <c r="I1131" s="27"/>
      <c r="J1131" s="27"/>
      <c r="K1131" s="27"/>
      <c r="L1131" s="27"/>
      <c r="M1131" s="27"/>
      <c r="N1131" s="27"/>
      <c r="O1131" s="27"/>
      <c r="P1131" s="27"/>
      <c r="Q1131" s="27"/>
      <c r="R1131" s="27"/>
      <c r="S1131" s="27"/>
      <c r="T1131" s="27"/>
      <c r="U1131" s="27"/>
      <c r="V1131" s="27"/>
      <c r="W1131" s="27"/>
      <c r="X1131" s="27"/>
      <c r="Y1131" s="27"/>
      <c r="Z1131" s="27"/>
      <c r="AA1131" s="27"/>
      <c r="AB1131" s="27"/>
      <c r="AC1131" s="27"/>
      <c r="AD1131" s="27"/>
      <c r="AE1131" s="27"/>
      <c r="AF1131" s="27"/>
      <c r="AG1131" s="27"/>
      <c r="AH1131" s="27"/>
      <c r="AI1131" s="27"/>
      <c r="AJ1131" s="27"/>
      <c r="AK1131" s="27"/>
      <c r="AL1131" s="27"/>
    </row>
    <row r="1132" spans="1:38">
      <c r="A1132" s="27"/>
      <c r="B1132" s="27"/>
      <c r="C1132" s="27"/>
      <c r="D1132" s="27"/>
      <c r="E1132" s="27"/>
      <c r="F1132" s="27"/>
      <c r="G1132" s="27"/>
      <c r="H1132" s="27"/>
      <c r="I1132" s="27"/>
      <c r="J1132" s="27"/>
      <c r="K1132" s="27"/>
      <c r="L1132" s="27"/>
      <c r="M1132" s="27"/>
      <c r="N1132" s="27"/>
      <c r="O1132" s="27"/>
      <c r="P1132" s="27"/>
      <c r="Q1132" s="27"/>
      <c r="R1132" s="27"/>
      <c r="S1132" s="27"/>
      <c r="T1132" s="27"/>
      <c r="U1132" s="27"/>
      <c r="V1132" s="27"/>
      <c r="W1132" s="27"/>
      <c r="X1132" s="27"/>
      <c r="Y1132" s="27"/>
      <c r="Z1132" s="27"/>
      <c r="AA1132" s="27"/>
      <c r="AB1132" s="27"/>
      <c r="AC1132" s="27"/>
      <c r="AD1132" s="27"/>
      <c r="AE1132" s="27"/>
      <c r="AF1132" s="27"/>
      <c r="AG1132" s="27"/>
      <c r="AH1132" s="27"/>
      <c r="AI1132" s="27"/>
      <c r="AJ1132" s="27"/>
      <c r="AK1132" s="27"/>
      <c r="AL1132" s="27"/>
    </row>
    <row r="1133" spans="1:38">
      <c r="A1133" s="27"/>
      <c r="B1133" s="27"/>
      <c r="C1133" s="27"/>
      <c r="D1133" s="27"/>
      <c r="E1133" s="27"/>
      <c r="F1133" s="27"/>
      <c r="G1133" s="27"/>
      <c r="H1133" s="27"/>
      <c r="I1133" s="27"/>
      <c r="J1133" s="27"/>
      <c r="K1133" s="27"/>
      <c r="L1133" s="27"/>
      <c r="M1133" s="27"/>
      <c r="N1133" s="27"/>
      <c r="O1133" s="27"/>
      <c r="P1133" s="27"/>
      <c r="Q1133" s="27"/>
      <c r="R1133" s="27"/>
      <c r="S1133" s="27"/>
      <c r="T1133" s="27"/>
      <c r="U1133" s="27"/>
      <c r="V1133" s="27"/>
      <c r="W1133" s="27"/>
      <c r="X1133" s="27"/>
      <c r="Y1133" s="27"/>
      <c r="Z1133" s="27"/>
      <c r="AA1133" s="27"/>
      <c r="AB1133" s="27"/>
      <c r="AC1133" s="27"/>
      <c r="AD1133" s="27"/>
      <c r="AE1133" s="27"/>
      <c r="AF1133" s="27"/>
      <c r="AG1133" s="27"/>
      <c r="AH1133" s="27"/>
      <c r="AI1133" s="27"/>
      <c r="AJ1133" s="27"/>
      <c r="AK1133" s="27"/>
      <c r="AL1133" s="27"/>
    </row>
    <row r="1134" spans="1:38">
      <c r="A1134" s="27"/>
      <c r="B1134" s="27"/>
      <c r="C1134" s="27"/>
      <c r="D1134" s="27"/>
      <c r="E1134" s="27"/>
      <c r="F1134" s="27"/>
      <c r="G1134" s="27"/>
      <c r="H1134" s="27"/>
      <c r="I1134" s="27"/>
      <c r="J1134" s="27"/>
      <c r="K1134" s="27"/>
      <c r="L1134" s="27"/>
      <c r="M1134" s="27"/>
      <c r="N1134" s="27"/>
      <c r="O1134" s="27"/>
      <c r="P1134" s="27"/>
      <c r="Q1134" s="27"/>
      <c r="R1134" s="27"/>
      <c r="S1134" s="27"/>
      <c r="T1134" s="27"/>
      <c r="U1134" s="27"/>
      <c r="V1134" s="27"/>
      <c r="W1134" s="27"/>
      <c r="X1134" s="27"/>
      <c r="Y1134" s="27"/>
      <c r="Z1134" s="27"/>
      <c r="AA1134" s="27"/>
      <c r="AB1134" s="27"/>
      <c r="AC1134" s="27"/>
      <c r="AD1134" s="27"/>
      <c r="AE1134" s="27"/>
      <c r="AF1134" s="27"/>
      <c r="AG1134" s="27"/>
      <c r="AH1134" s="27"/>
      <c r="AI1134" s="27"/>
      <c r="AJ1134" s="27"/>
      <c r="AK1134" s="27"/>
      <c r="AL1134" s="27"/>
    </row>
    <row r="1135" spans="1:38">
      <c r="A1135" s="27"/>
      <c r="B1135" s="27"/>
      <c r="C1135" s="27"/>
      <c r="D1135" s="27"/>
      <c r="E1135" s="27"/>
      <c r="F1135" s="27"/>
      <c r="G1135" s="27"/>
      <c r="H1135" s="27"/>
      <c r="I1135" s="27"/>
      <c r="J1135" s="27"/>
      <c r="K1135" s="27"/>
      <c r="L1135" s="27"/>
      <c r="M1135" s="27"/>
      <c r="N1135" s="27"/>
      <c r="O1135" s="27"/>
      <c r="P1135" s="27"/>
      <c r="Q1135" s="27"/>
      <c r="R1135" s="27"/>
      <c r="S1135" s="27"/>
      <c r="T1135" s="27"/>
      <c r="U1135" s="27"/>
      <c r="V1135" s="27"/>
      <c r="W1135" s="27"/>
      <c r="X1135" s="27"/>
      <c r="Y1135" s="27"/>
      <c r="Z1135" s="27"/>
      <c r="AA1135" s="27"/>
      <c r="AB1135" s="27"/>
      <c r="AC1135" s="27"/>
      <c r="AD1135" s="27"/>
      <c r="AE1135" s="27"/>
      <c r="AF1135" s="27"/>
      <c r="AG1135" s="27"/>
      <c r="AH1135" s="27"/>
      <c r="AI1135" s="27"/>
      <c r="AJ1135" s="27"/>
      <c r="AK1135" s="27"/>
      <c r="AL1135" s="27"/>
    </row>
    <row r="1136" spans="1:38">
      <c r="A1136" s="27"/>
      <c r="B1136" s="27"/>
      <c r="C1136" s="27"/>
      <c r="D1136" s="27"/>
      <c r="E1136" s="27"/>
      <c r="F1136" s="27"/>
      <c r="G1136" s="27"/>
      <c r="H1136" s="27"/>
      <c r="I1136" s="27"/>
      <c r="J1136" s="27"/>
      <c r="K1136" s="27"/>
      <c r="L1136" s="27"/>
      <c r="M1136" s="27"/>
      <c r="N1136" s="27"/>
      <c r="O1136" s="27"/>
      <c r="P1136" s="27"/>
      <c r="Q1136" s="27"/>
      <c r="R1136" s="27"/>
      <c r="S1136" s="27"/>
      <c r="T1136" s="27"/>
      <c r="U1136" s="27"/>
      <c r="V1136" s="27"/>
      <c r="W1136" s="27"/>
      <c r="X1136" s="27"/>
      <c r="Y1136" s="27"/>
      <c r="Z1136" s="27"/>
      <c r="AA1136" s="27"/>
      <c r="AB1136" s="27"/>
      <c r="AC1136" s="27"/>
      <c r="AD1136" s="27"/>
      <c r="AE1136" s="27"/>
      <c r="AF1136" s="27"/>
      <c r="AG1136" s="27"/>
      <c r="AH1136" s="27"/>
      <c r="AI1136" s="27"/>
      <c r="AJ1136" s="27"/>
      <c r="AK1136" s="27"/>
      <c r="AL1136" s="27"/>
    </row>
    <row r="1137" spans="1:38">
      <c r="A1137" s="27"/>
      <c r="B1137" s="27"/>
      <c r="C1137" s="27"/>
      <c r="D1137" s="27"/>
      <c r="E1137" s="27"/>
      <c r="F1137" s="27"/>
      <c r="G1137" s="27"/>
      <c r="H1137" s="27"/>
      <c r="I1137" s="27"/>
      <c r="J1137" s="27"/>
      <c r="K1137" s="27"/>
      <c r="L1137" s="27"/>
      <c r="M1137" s="27"/>
      <c r="N1137" s="27"/>
      <c r="O1137" s="27"/>
      <c r="P1137" s="27"/>
      <c r="Q1137" s="27"/>
      <c r="R1137" s="27"/>
      <c r="S1137" s="27"/>
      <c r="T1137" s="27"/>
      <c r="U1137" s="27"/>
      <c r="V1137" s="27"/>
      <c r="W1137" s="27"/>
      <c r="X1137" s="27"/>
      <c r="Y1137" s="27"/>
      <c r="Z1137" s="27"/>
      <c r="AA1137" s="27"/>
      <c r="AB1137" s="27"/>
      <c r="AC1137" s="27"/>
      <c r="AD1137" s="27"/>
      <c r="AE1137" s="27"/>
      <c r="AF1137" s="27"/>
      <c r="AG1137" s="27"/>
      <c r="AH1137" s="27"/>
      <c r="AI1137" s="27"/>
      <c r="AJ1137" s="27"/>
      <c r="AK1137" s="27"/>
      <c r="AL1137" s="27"/>
    </row>
    <row r="1138" spans="1:38">
      <c r="A1138" s="27"/>
      <c r="B1138" s="27"/>
      <c r="C1138" s="27"/>
      <c r="D1138" s="27"/>
      <c r="E1138" s="27"/>
      <c r="F1138" s="27"/>
      <c r="G1138" s="27"/>
      <c r="H1138" s="27"/>
      <c r="I1138" s="27"/>
      <c r="J1138" s="27"/>
      <c r="K1138" s="27"/>
      <c r="L1138" s="27"/>
      <c r="M1138" s="27"/>
      <c r="N1138" s="27"/>
      <c r="O1138" s="27"/>
      <c r="P1138" s="27"/>
      <c r="Q1138" s="27"/>
      <c r="R1138" s="27"/>
      <c r="S1138" s="27"/>
      <c r="T1138" s="27"/>
      <c r="U1138" s="27"/>
      <c r="V1138" s="27"/>
      <c r="W1138" s="27"/>
      <c r="X1138" s="27"/>
      <c r="Y1138" s="27"/>
      <c r="Z1138" s="27"/>
      <c r="AA1138" s="27"/>
      <c r="AB1138" s="27"/>
      <c r="AC1138" s="27"/>
      <c r="AD1138" s="27"/>
      <c r="AE1138" s="27"/>
      <c r="AF1138" s="27"/>
      <c r="AG1138" s="27"/>
      <c r="AH1138" s="27"/>
      <c r="AI1138" s="27"/>
      <c r="AJ1138" s="27"/>
      <c r="AK1138" s="27"/>
      <c r="AL1138" s="27"/>
    </row>
    <row r="1139" spans="1:38">
      <c r="A1139" s="27"/>
      <c r="B1139" s="27"/>
      <c r="C1139" s="27"/>
      <c r="D1139" s="27"/>
      <c r="E1139" s="27"/>
      <c r="F1139" s="27"/>
      <c r="G1139" s="27"/>
      <c r="H1139" s="27"/>
      <c r="I1139" s="27"/>
      <c r="J1139" s="27"/>
      <c r="K1139" s="27"/>
      <c r="L1139" s="27"/>
      <c r="M1139" s="27"/>
      <c r="N1139" s="27"/>
      <c r="O1139" s="27"/>
      <c r="P1139" s="27"/>
      <c r="Q1139" s="27"/>
      <c r="R1139" s="27"/>
      <c r="S1139" s="27"/>
      <c r="T1139" s="27"/>
      <c r="U1139" s="27"/>
      <c r="V1139" s="27"/>
      <c r="W1139" s="27"/>
      <c r="X1139" s="27"/>
      <c r="Y1139" s="27"/>
      <c r="Z1139" s="27"/>
      <c r="AA1139" s="27"/>
      <c r="AB1139" s="27"/>
      <c r="AC1139" s="27"/>
      <c r="AD1139" s="27"/>
      <c r="AE1139" s="27"/>
      <c r="AF1139" s="27"/>
      <c r="AG1139" s="27"/>
      <c r="AH1139" s="27"/>
      <c r="AI1139" s="27"/>
      <c r="AJ1139" s="27"/>
      <c r="AK1139" s="27"/>
      <c r="AL1139" s="27"/>
    </row>
    <row r="1140" spans="1:38">
      <c r="A1140" s="27"/>
      <c r="B1140" s="27"/>
      <c r="C1140" s="27"/>
      <c r="D1140" s="27"/>
      <c r="E1140" s="27"/>
      <c r="F1140" s="27"/>
      <c r="G1140" s="27"/>
      <c r="H1140" s="27"/>
      <c r="I1140" s="27"/>
      <c r="J1140" s="27"/>
      <c r="K1140" s="27"/>
      <c r="L1140" s="27"/>
      <c r="M1140" s="27"/>
      <c r="N1140" s="27"/>
      <c r="O1140" s="27"/>
      <c r="P1140" s="27"/>
      <c r="Q1140" s="27"/>
      <c r="R1140" s="27"/>
      <c r="S1140" s="27"/>
      <c r="T1140" s="27"/>
      <c r="U1140" s="27"/>
      <c r="V1140" s="27"/>
      <c r="W1140" s="27"/>
      <c r="X1140" s="27"/>
      <c r="Y1140" s="27"/>
      <c r="Z1140" s="27"/>
      <c r="AA1140" s="27"/>
      <c r="AB1140" s="27"/>
      <c r="AC1140" s="27"/>
      <c r="AD1140" s="27"/>
      <c r="AE1140" s="27"/>
      <c r="AF1140" s="27"/>
      <c r="AG1140" s="27"/>
      <c r="AH1140" s="27"/>
      <c r="AI1140" s="27"/>
      <c r="AJ1140" s="27"/>
      <c r="AK1140" s="27"/>
      <c r="AL1140" s="27"/>
    </row>
    <row r="1141" spans="1:38">
      <c r="A1141" s="27"/>
      <c r="B1141" s="27"/>
      <c r="C1141" s="27"/>
      <c r="D1141" s="27"/>
      <c r="E1141" s="27"/>
      <c r="F1141" s="27"/>
      <c r="G1141" s="27"/>
      <c r="H1141" s="27"/>
      <c r="I1141" s="27"/>
      <c r="J1141" s="27"/>
      <c r="K1141" s="27"/>
      <c r="L1141" s="27"/>
      <c r="M1141" s="27"/>
      <c r="N1141" s="27"/>
      <c r="O1141" s="27"/>
      <c r="P1141" s="27"/>
      <c r="Q1141" s="27"/>
      <c r="R1141" s="27"/>
      <c r="S1141" s="27"/>
      <c r="T1141" s="27"/>
      <c r="U1141" s="27"/>
      <c r="V1141" s="27"/>
      <c r="W1141" s="27"/>
      <c r="X1141" s="27"/>
      <c r="Y1141" s="27"/>
      <c r="Z1141" s="27"/>
      <c r="AA1141" s="27"/>
      <c r="AB1141" s="27"/>
      <c r="AC1141" s="27"/>
      <c r="AD1141" s="27"/>
      <c r="AE1141" s="27"/>
      <c r="AF1141" s="27"/>
      <c r="AG1141" s="27"/>
      <c r="AH1141" s="27"/>
      <c r="AI1141" s="27"/>
      <c r="AJ1141" s="27"/>
      <c r="AK1141" s="27"/>
      <c r="AL1141" s="27"/>
    </row>
    <row r="1142" spans="1:38">
      <c r="A1142" s="27"/>
      <c r="B1142" s="27"/>
      <c r="C1142" s="27"/>
      <c r="D1142" s="27"/>
      <c r="E1142" s="27"/>
      <c r="F1142" s="27"/>
      <c r="G1142" s="27"/>
      <c r="H1142" s="27"/>
      <c r="I1142" s="27"/>
      <c r="J1142" s="27"/>
      <c r="K1142" s="27"/>
      <c r="L1142" s="27"/>
      <c r="M1142" s="27"/>
      <c r="N1142" s="27"/>
      <c r="O1142" s="27"/>
      <c r="P1142" s="27"/>
      <c r="Q1142" s="27"/>
      <c r="R1142" s="27"/>
      <c r="S1142" s="27"/>
      <c r="T1142" s="27"/>
      <c r="U1142" s="27"/>
      <c r="V1142" s="27"/>
      <c r="W1142" s="27"/>
      <c r="X1142" s="27"/>
      <c r="Y1142" s="27"/>
      <c r="Z1142" s="27"/>
      <c r="AA1142" s="27"/>
      <c r="AB1142" s="27"/>
      <c r="AC1142" s="27"/>
      <c r="AD1142" s="27"/>
      <c r="AE1142" s="27"/>
      <c r="AF1142" s="27"/>
      <c r="AG1142" s="27"/>
      <c r="AH1142" s="27"/>
      <c r="AI1142" s="27"/>
      <c r="AJ1142" s="27"/>
      <c r="AK1142" s="27"/>
      <c r="AL1142" s="27"/>
    </row>
    <row r="1143" spans="1:38">
      <c r="A1143" s="27"/>
      <c r="B1143" s="27"/>
      <c r="C1143" s="27"/>
      <c r="D1143" s="27"/>
      <c r="E1143" s="27"/>
      <c r="F1143" s="27"/>
      <c r="G1143" s="27"/>
      <c r="H1143" s="27"/>
      <c r="I1143" s="27"/>
      <c r="J1143" s="27"/>
      <c r="K1143" s="27"/>
      <c r="L1143" s="27"/>
      <c r="M1143" s="27"/>
      <c r="N1143" s="27"/>
      <c r="O1143" s="27"/>
      <c r="P1143" s="27"/>
      <c r="Q1143" s="27"/>
      <c r="R1143" s="27"/>
      <c r="S1143" s="27"/>
      <c r="T1143" s="27"/>
      <c r="U1143" s="27"/>
      <c r="V1143" s="27"/>
      <c r="W1143" s="27"/>
      <c r="X1143" s="27"/>
      <c r="Y1143" s="27"/>
      <c r="Z1143" s="27"/>
      <c r="AA1143" s="27"/>
      <c r="AB1143" s="27"/>
      <c r="AC1143" s="27"/>
      <c r="AD1143" s="27"/>
      <c r="AE1143" s="27"/>
      <c r="AF1143" s="27"/>
      <c r="AG1143" s="27"/>
      <c r="AH1143" s="27"/>
      <c r="AI1143" s="27"/>
      <c r="AJ1143" s="27"/>
      <c r="AK1143" s="27"/>
      <c r="AL1143" s="27"/>
    </row>
    <row r="1144" spans="1:38">
      <c r="A1144" s="27"/>
      <c r="B1144" s="27"/>
      <c r="C1144" s="27"/>
      <c r="D1144" s="27"/>
      <c r="E1144" s="27"/>
      <c r="F1144" s="27"/>
      <c r="G1144" s="27"/>
      <c r="H1144" s="27"/>
      <c r="I1144" s="27"/>
      <c r="J1144" s="27"/>
      <c r="K1144" s="27"/>
      <c r="L1144" s="27"/>
      <c r="M1144" s="27"/>
      <c r="N1144" s="27"/>
      <c r="O1144" s="27"/>
      <c r="P1144" s="27"/>
      <c r="Q1144" s="27"/>
      <c r="R1144" s="27"/>
      <c r="S1144" s="27"/>
      <c r="T1144" s="27"/>
      <c r="U1144" s="27"/>
      <c r="V1144" s="27"/>
      <c r="W1144" s="27"/>
      <c r="X1144" s="27"/>
      <c r="Y1144" s="27"/>
      <c r="Z1144" s="27"/>
      <c r="AA1144" s="27"/>
      <c r="AB1144" s="27"/>
      <c r="AC1144" s="27"/>
      <c r="AD1144" s="27"/>
      <c r="AE1144" s="27"/>
      <c r="AF1144" s="27"/>
      <c r="AG1144" s="27"/>
      <c r="AH1144" s="27"/>
      <c r="AI1144" s="27"/>
      <c r="AJ1144" s="27"/>
      <c r="AK1144" s="27"/>
      <c r="AL1144" s="27"/>
    </row>
    <row r="1145" spans="1:38">
      <c r="A1145" s="27"/>
      <c r="B1145" s="27"/>
      <c r="C1145" s="27"/>
      <c r="D1145" s="27"/>
      <c r="E1145" s="27"/>
      <c r="F1145" s="27"/>
      <c r="G1145" s="27"/>
      <c r="H1145" s="27"/>
      <c r="I1145" s="27"/>
      <c r="J1145" s="27"/>
      <c r="K1145" s="27"/>
      <c r="L1145" s="27"/>
      <c r="M1145" s="27"/>
      <c r="N1145" s="27"/>
      <c r="O1145" s="27"/>
      <c r="P1145" s="27"/>
      <c r="Q1145" s="27"/>
      <c r="R1145" s="27"/>
      <c r="S1145" s="27"/>
      <c r="T1145" s="27"/>
      <c r="U1145" s="27"/>
      <c r="V1145" s="27"/>
      <c r="W1145" s="27"/>
      <c r="X1145" s="27"/>
      <c r="Y1145" s="27"/>
      <c r="Z1145" s="27"/>
      <c r="AA1145" s="27"/>
      <c r="AB1145" s="27"/>
      <c r="AC1145" s="27"/>
      <c r="AD1145" s="27"/>
      <c r="AE1145" s="27"/>
      <c r="AF1145" s="27"/>
      <c r="AG1145" s="27"/>
      <c r="AH1145" s="27"/>
      <c r="AI1145" s="27"/>
      <c r="AJ1145" s="27"/>
      <c r="AK1145" s="27"/>
      <c r="AL1145" s="27"/>
    </row>
    <row r="1146" spans="1:38">
      <c r="A1146" s="27"/>
      <c r="B1146" s="27"/>
      <c r="C1146" s="27"/>
      <c r="D1146" s="27"/>
      <c r="E1146" s="27"/>
      <c r="F1146" s="27"/>
      <c r="G1146" s="27"/>
      <c r="H1146" s="27"/>
      <c r="I1146" s="27"/>
      <c r="J1146" s="27"/>
      <c r="K1146" s="27"/>
      <c r="L1146" s="27"/>
      <c r="M1146" s="27"/>
      <c r="N1146" s="27"/>
      <c r="O1146" s="27"/>
      <c r="P1146" s="27"/>
      <c r="Q1146" s="27"/>
      <c r="R1146" s="27"/>
      <c r="S1146" s="27"/>
      <c r="T1146" s="27"/>
      <c r="U1146" s="27"/>
      <c r="V1146" s="27"/>
      <c r="W1146" s="27"/>
      <c r="X1146" s="27"/>
      <c r="Y1146" s="27"/>
      <c r="Z1146" s="27"/>
      <c r="AA1146" s="27"/>
      <c r="AB1146" s="27"/>
      <c r="AC1146" s="27"/>
      <c r="AD1146" s="27"/>
      <c r="AE1146" s="27"/>
      <c r="AF1146" s="27"/>
      <c r="AG1146" s="27"/>
      <c r="AH1146" s="27"/>
      <c r="AI1146" s="27"/>
      <c r="AJ1146" s="27"/>
      <c r="AK1146" s="27"/>
      <c r="AL1146" s="27"/>
    </row>
    <row r="1147" spans="1:38">
      <c r="A1147" s="27"/>
      <c r="B1147" s="27"/>
      <c r="C1147" s="27"/>
      <c r="D1147" s="27"/>
      <c r="E1147" s="27"/>
      <c r="F1147" s="27"/>
      <c r="G1147" s="27"/>
      <c r="H1147" s="27"/>
      <c r="I1147" s="27"/>
      <c r="J1147" s="27"/>
      <c r="K1147" s="27"/>
      <c r="L1147" s="27"/>
      <c r="M1147" s="27"/>
      <c r="N1147" s="27"/>
      <c r="O1147" s="27"/>
      <c r="P1147" s="27"/>
      <c r="Q1147" s="27"/>
      <c r="R1147" s="27"/>
      <c r="S1147" s="27"/>
      <c r="T1147" s="27"/>
      <c r="U1147" s="27"/>
      <c r="V1147" s="27"/>
      <c r="W1147" s="27"/>
      <c r="X1147" s="27"/>
      <c r="Y1147" s="27"/>
      <c r="Z1147" s="27"/>
      <c r="AA1147" s="27"/>
      <c r="AB1147" s="27"/>
      <c r="AC1147" s="27"/>
      <c r="AD1147" s="27"/>
      <c r="AE1147" s="27"/>
      <c r="AF1147" s="27"/>
      <c r="AG1147" s="27"/>
      <c r="AH1147" s="27"/>
      <c r="AI1147" s="27"/>
      <c r="AJ1147" s="27"/>
      <c r="AK1147" s="27"/>
      <c r="AL1147" s="27"/>
    </row>
    <row r="1148" spans="1:38">
      <c r="A1148" s="27"/>
      <c r="B1148" s="27"/>
      <c r="C1148" s="27"/>
      <c r="D1148" s="27"/>
      <c r="E1148" s="27"/>
      <c r="F1148" s="27"/>
      <c r="G1148" s="27"/>
      <c r="H1148" s="27"/>
      <c r="I1148" s="27"/>
      <c r="J1148" s="27"/>
      <c r="K1148" s="27"/>
      <c r="L1148" s="27"/>
      <c r="M1148" s="27"/>
      <c r="N1148" s="27"/>
      <c r="O1148" s="27"/>
      <c r="P1148" s="27"/>
      <c r="Q1148" s="27"/>
      <c r="R1148" s="27"/>
      <c r="S1148" s="27"/>
      <c r="T1148" s="27"/>
      <c r="U1148" s="27"/>
      <c r="V1148" s="27"/>
      <c r="W1148" s="27"/>
      <c r="X1148" s="27"/>
      <c r="Y1148" s="27"/>
      <c r="Z1148" s="27"/>
      <c r="AA1148" s="27"/>
      <c r="AB1148" s="27"/>
      <c r="AC1148" s="27"/>
      <c r="AD1148" s="27"/>
      <c r="AE1148" s="27"/>
      <c r="AF1148" s="27"/>
      <c r="AG1148" s="27"/>
      <c r="AH1148" s="27"/>
      <c r="AI1148" s="27"/>
      <c r="AJ1148" s="27"/>
      <c r="AK1148" s="27"/>
      <c r="AL1148" s="27"/>
    </row>
    <row r="1149" spans="1:38">
      <c r="A1149" s="27"/>
      <c r="B1149" s="27"/>
      <c r="C1149" s="27"/>
      <c r="D1149" s="27"/>
      <c r="E1149" s="27"/>
      <c r="F1149" s="27"/>
      <c r="G1149" s="27"/>
      <c r="H1149" s="27"/>
      <c r="I1149" s="27"/>
      <c r="J1149" s="27"/>
      <c r="K1149" s="27"/>
      <c r="L1149" s="27"/>
      <c r="M1149" s="27"/>
      <c r="N1149" s="27"/>
      <c r="O1149" s="27"/>
      <c r="P1149" s="27"/>
      <c r="Q1149" s="27"/>
      <c r="R1149" s="27"/>
      <c r="S1149" s="27"/>
      <c r="T1149" s="27"/>
      <c r="U1149" s="27"/>
      <c r="V1149" s="27"/>
      <c r="W1149" s="27"/>
      <c r="X1149" s="27"/>
      <c r="Y1149" s="27"/>
      <c r="Z1149" s="27"/>
      <c r="AA1149" s="27"/>
      <c r="AB1149" s="27"/>
      <c r="AC1149" s="27"/>
      <c r="AD1149" s="27"/>
      <c r="AE1149" s="27"/>
      <c r="AF1149" s="27"/>
      <c r="AG1149" s="27"/>
      <c r="AH1149" s="27"/>
      <c r="AI1149" s="27"/>
      <c r="AJ1149" s="27"/>
      <c r="AK1149" s="27"/>
      <c r="AL1149" s="27"/>
    </row>
    <row r="1150" spans="1:38">
      <c r="A1150" s="27"/>
      <c r="B1150" s="27"/>
      <c r="C1150" s="27"/>
      <c r="D1150" s="27"/>
      <c r="E1150" s="27"/>
      <c r="F1150" s="27"/>
      <c r="G1150" s="27"/>
      <c r="H1150" s="27"/>
      <c r="I1150" s="27"/>
      <c r="J1150" s="27"/>
      <c r="K1150" s="27"/>
      <c r="L1150" s="27"/>
      <c r="M1150" s="27"/>
      <c r="N1150" s="27"/>
      <c r="O1150" s="27"/>
      <c r="P1150" s="27"/>
      <c r="Q1150" s="27"/>
      <c r="R1150" s="27"/>
      <c r="S1150" s="27"/>
      <c r="T1150" s="27"/>
      <c r="U1150" s="27"/>
      <c r="V1150" s="27"/>
      <c r="W1150" s="27"/>
      <c r="X1150" s="27"/>
      <c r="Y1150" s="27"/>
      <c r="Z1150" s="27"/>
      <c r="AA1150" s="27"/>
      <c r="AB1150" s="27"/>
      <c r="AC1150" s="27"/>
      <c r="AD1150" s="27"/>
      <c r="AE1150" s="27"/>
      <c r="AF1150" s="27"/>
      <c r="AG1150" s="27"/>
      <c r="AH1150" s="27"/>
      <c r="AI1150" s="27"/>
      <c r="AJ1150" s="27"/>
      <c r="AK1150" s="27"/>
      <c r="AL1150" s="27"/>
    </row>
    <row r="1151" spans="1:38">
      <c r="A1151" s="27"/>
      <c r="B1151" s="27"/>
      <c r="C1151" s="27"/>
      <c r="D1151" s="27"/>
      <c r="E1151" s="27"/>
      <c r="F1151" s="27"/>
      <c r="G1151" s="27"/>
      <c r="H1151" s="27"/>
      <c r="I1151" s="27"/>
      <c r="J1151" s="27"/>
      <c r="K1151" s="27"/>
      <c r="L1151" s="27"/>
      <c r="M1151" s="27"/>
      <c r="N1151" s="27"/>
      <c r="O1151" s="27"/>
      <c r="P1151" s="27"/>
      <c r="Q1151" s="27"/>
      <c r="R1151" s="27"/>
      <c r="S1151" s="27"/>
      <c r="T1151" s="27"/>
      <c r="U1151" s="27"/>
      <c r="V1151" s="27"/>
      <c r="W1151" s="27"/>
      <c r="X1151" s="27"/>
      <c r="Y1151" s="27"/>
      <c r="Z1151" s="27"/>
      <c r="AA1151" s="27"/>
      <c r="AB1151" s="27"/>
      <c r="AC1151" s="27"/>
      <c r="AD1151" s="27"/>
      <c r="AE1151" s="27"/>
      <c r="AF1151" s="27"/>
      <c r="AG1151" s="27"/>
      <c r="AH1151" s="27"/>
      <c r="AI1151" s="27"/>
      <c r="AJ1151" s="27"/>
      <c r="AK1151" s="27"/>
      <c r="AL1151" s="27"/>
    </row>
    <row r="1152" spans="1:38">
      <c r="A1152" s="27"/>
      <c r="B1152" s="27"/>
      <c r="C1152" s="27"/>
      <c r="D1152" s="27"/>
      <c r="E1152" s="27"/>
      <c r="F1152" s="27"/>
      <c r="G1152" s="27"/>
      <c r="H1152" s="27"/>
      <c r="I1152" s="27"/>
      <c r="J1152" s="27"/>
      <c r="K1152" s="27"/>
      <c r="L1152" s="27"/>
      <c r="M1152" s="27"/>
      <c r="N1152" s="27"/>
      <c r="O1152" s="27"/>
      <c r="P1152" s="27"/>
      <c r="Q1152" s="27"/>
      <c r="R1152" s="27"/>
      <c r="S1152" s="27"/>
      <c r="T1152" s="27"/>
      <c r="U1152" s="27"/>
      <c r="V1152" s="27"/>
      <c r="W1152" s="27"/>
      <c r="X1152" s="27"/>
      <c r="Y1152" s="27"/>
      <c r="Z1152" s="27"/>
      <c r="AA1152" s="27"/>
      <c r="AB1152" s="27"/>
      <c r="AC1152" s="27"/>
      <c r="AD1152" s="27"/>
      <c r="AE1152" s="27"/>
      <c r="AF1152" s="27"/>
      <c r="AG1152" s="27"/>
      <c r="AH1152" s="27"/>
      <c r="AI1152" s="27"/>
      <c r="AJ1152" s="27"/>
      <c r="AK1152" s="27"/>
      <c r="AL1152" s="27"/>
    </row>
    <row r="1153" spans="1:38">
      <c r="A1153" s="27"/>
      <c r="B1153" s="27"/>
      <c r="C1153" s="27"/>
      <c r="D1153" s="27"/>
      <c r="E1153" s="27"/>
      <c r="F1153" s="27"/>
      <c r="G1153" s="27"/>
      <c r="H1153" s="27"/>
      <c r="I1153" s="27"/>
      <c r="J1153" s="27"/>
      <c r="K1153" s="27"/>
      <c r="L1153" s="27"/>
      <c r="M1153" s="27"/>
      <c r="N1153" s="27"/>
      <c r="O1153" s="27"/>
      <c r="P1153" s="27"/>
      <c r="Q1153" s="27"/>
      <c r="R1153" s="27"/>
      <c r="S1153" s="27"/>
      <c r="T1153" s="27"/>
      <c r="U1153" s="27"/>
      <c r="V1153" s="27"/>
      <c r="W1153" s="27"/>
      <c r="X1153" s="27"/>
      <c r="Y1153" s="27"/>
      <c r="Z1153" s="27"/>
      <c r="AA1153" s="27"/>
      <c r="AB1153" s="27"/>
      <c r="AC1153" s="27"/>
      <c r="AD1153" s="27"/>
      <c r="AE1153" s="27"/>
      <c r="AF1153" s="27"/>
      <c r="AG1153" s="27"/>
      <c r="AH1153" s="27"/>
      <c r="AI1153" s="27"/>
      <c r="AJ1153" s="27"/>
      <c r="AK1153" s="27"/>
      <c r="AL1153" s="27"/>
    </row>
    <row r="1154" spans="1:38">
      <c r="A1154" s="27"/>
      <c r="B1154" s="27"/>
      <c r="C1154" s="27"/>
      <c r="D1154" s="27"/>
      <c r="E1154" s="27"/>
      <c r="F1154" s="27"/>
      <c r="G1154" s="27"/>
      <c r="H1154" s="27"/>
      <c r="I1154" s="27"/>
      <c r="J1154" s="27"/>
      <c r="K1154" s="27"/>
      <c r="L1154" s="27"/>
      <c r="M1154" s="27"/>
      <c r="N1154" s="27"/>
      <c r="O1154" s="27"/>
      <c r="P1154" s="27"/>
      <c r="Q1154" s="27"/>
      <c r="R1154" s="27"/>
      <c r="S1154" s="27"/>
      <c r="T1154" s="27"/>
      <c r="U1154" s="27"/>
      <c r="V1154" s="27"/>
      <c r="W1154" s="27"/>
      <c r="X1154" s="27"/>
      <c r="Y1154" s="27"/>
      <c r="Z1154" s="27"/>
      <c r="AA1154" s="27"/>
      <c r="AB1154" s="27"/>
      <c r="AC1154" s="27"/>
      <c r="AD1154" s="27"/>
      <c r="AE1154" s="27"/>
      <c r="AF1154" s="27"/>
      <c r="AG1154" s="27"/>
      <c r="AH1154" s="27"/>
      <c r="AI1154" s="27"/>
      <c r="AJ1154" s="27"/>
      <c r="AK1154" s="27"/>
      <c r="AL1154" s="27"/>
    </row>
    <row r="1155" spans="1:38">
      <c r="A1155" s="27"/>
      <c r="B1155" s="27"/>
      <c r="C1155" s="27"/>
      <c r="D1155" s="27"/>
      <c r="E1155" s="27"/>
      <c r="F1155" s="27"/>
      <c r="G1155" s="27"/>
      <c r="H1155" s="27"/>
      <c r="I1155" s="27"/>
      <c r="J1155" s="27"/>
      <c r="K1155" s="27"/>
      <c r="L1155" s="27"/>
      <c r="M1155" s="27"/>
      <c r="N1155" s="27"/>
      <c r="O1155" s="27"/>
      <c r="P1155" s="27"/>
      <c r="Q1155" s="27"/>
      <c r="R1155" s="27"/>
      <c r="S1155" s="27"/>
      <c r="T1155" s="27"/>
      <c r="U1155" s="27"/>
      <c r="V1155" s="27"/>
      <c r="W1155" s="27"/>
      <c r="X1155" s="27"/>
      <c r="Y1155" s="27"/>
      <c r="Z1155" s="27"/>
      <c r="AA1155" s="27"/>
      <c r="AB1155" s="27"/>
      <c r="AC1155" s="27"/>
      <c r="AD1155" s="27"/>
      <c r="AE1155" s="27"/>
      <c r="AF1155" s="27"/>
      <c r="AG1155" s="27"/>
      <c r="AH1155" s="27"/>
      <c r="AI1155" s="27"/>
      <c r="AJ1155" s="27"/>
      <c r="AK1155" s="27"/>
      <c r="AL1155" s="27"/>
    </row>
    <row r="1156" spans="1:38">
      <c r="A1156" s="27"/>
      <c r="B1156" s="27"/>
      <c r="C1156" s="27"/>
      <c r="D1156" s="27"/>
      <c r="E1156" s="27"/>
      <c r="F1156" s="27"/>
      <c r="G1156" s="27"/>
      <c r="H1156" s="27"/>
      <c r="I1156" s="27"/>
      <c r="J1156" s="27"/>
      <c r="K1156" s="27"/>
      <c r="L1156" s="27"/>
      <c r="M1156" s="27"/>
      <c r="N1156" s="27"/>
      <c r="O1156" s="27"/>
      <c r="P1156" s="27"/>
      <c r="Q1156" s="27"/>
      <c r="R1156" s="27"/>
      <c r="S1156" s="27"/>
      <c r="T1156" s="27"/>
      <c r="U1156" s="27"/>
      <c r="V1156" s="27"/>
      <c r="W1156" s="27"/>
      <c r="X1156" s="27"/>
      <c r="Y1156" s="27"/>
      <c r="Z1156" s="27"/>
      <c r="AA1156" s="27"/>
      <c r="AB1156" s="27"/>
      <c r="AC1156" s="27"/>
      <c r="AD1156" s="27"/>
      <c r="AE1156" s="27"/>
      <c r="AF1156" s="27"/>
      <c r="AG1156" s="27"/>
      <c r="AH1156" s="27"/>
      <c r="AI1156" s="27"/>
      <c r="AJ1156" s="27"/>
      <c r="AK1156" s="27"/>
      <c r="AL1156" s="27"/>
    </row>
    <row r="1157" spans="1:38">
      <c r="A1157" s="27"/>
      <c r="B1157" s="27"/>
      <c r="C1157" s="27"/>
      <c r="D1157" s="27"/>
      <c r="E1157" s="27"/>
      <c r="F1157" s="27"/>
      <c r="G1157" s="27"/>
      <c r="H1157" s="27"/>
      <c r="I1157" s="27"/>
      <c r="J1157" s="27"/>
      <c r="K1157" s="27"/>
      <c r="L1157" s="27"/>
      <c r="M1157" s="27"/>
      <c r="N1157" s="27"/>
      <c r="O1157" s="27"/>
      <c r="P1157" s="27"/>
      <c r="Q1157" s="27"/>
      <c r="R1157" s="27"/>
      <c r="S1157" s="27"/>
      <c r="T1157" s="27"/>
      <c r="U1157" s="27"/>
      <c r="V1157" s="27"/>
      <c r="W1157" s="27"/>
      <c r="X1157" s="27"/>
      <c r="Y1157" s="27"/>
      <c r="Z1157" s="27"/>
      <c r="AA1157" s="27"/>
      <c r="AB1157" s="27"/>
      <c r="AC1157" s="27"/>
      <c r="AD1157" s="27"/>
      <c r="AE1157" s="27"/>
      <c r="AF1157" s="27"/>
      <c r="AG1157" s="27"/>
      <c r="AH1157" s="27"/>
      <c r="AI1157" s="27"/>
      <c r="AJ1157" s="27"/>
      <c r="AK1157" s="27"/>
      <c r="AL1157" s="27"/>
    </row>
    <row r="1158" spans="1:38">
      <c r="A1158" s="27"/>
      <c r="B1158" s="27"/>
      <c r="C1158" s="27"/>
      <c r="D1158" s="27"/>
      <c r="E1158" s="27"/>
      <c r="F1158" s="27"/>
      <c r="G1158" s="27"/>
      <c r="H1158" s="27"/>
      <c r="I1158" s="27"/>
      <c r="J1158" s="27"/>
      <c r="K1158" s="27"/>
      <c r="L1158" s="27"/>
      <c r="M1158" s="27"/>
      <c r="N1158" s="27"/>
      <c r="O1158" s="27"/>
      <c r="P1158" s="27"/>
      <c r="Q1158" s="27"/>
      <c r="R1158" s="27"/>
      <c r="S1158" s="27"/>
      <c r="T1158" s="27"/>
      <c r="U1158" s="27"/>
      <c r="V1158" s="27"/>
      <c r="W1158" s="27"/>
      <c r="X1158" s="27"/>
      <c r="Y1158" s="27"/>
      <c r="Z1158" s="27"/>
      <c r="AA1158" s="27"/>
      <c r="AB1158" s="27"/>
      <c r="AC1158" s="27"/>
      <c r="AD1158" s="27"/>
      <c r="AE1158" s="27"/>
      <c r="AF1158" s="27"/>
      <c r="AG1158" s="27"/>
      <c r="AH1158" s="27"/>
      <c r="AI1158" s="27"/>
      <c r="AJ1158" s="27"/>
      <c r="AK1158" s="27"/>
      <c r="AL1158" s="27"/>
    </row>
    <row r="1159" spans="1:38">
      <c r="A1159" s="27"/>
      <c r="B1159" s="27"/>
      <c r="C1159" s="27"/>
      <c r="D1159" s="27"/>
      <c r="E1159" s="27"/>
      <c r="F1159" s="27"/>
      <c r="G1159" s="27"/>
      <c r="H1159" s="27"/>
      <c r="I1159" s="27"/>
      <c r="J1159" s="27"/>
      <c r="K1159" s="27"/>
      <c r="L1159" s="27"/>
      <c r="M1159" s="27"/>
      <c r="N1159" s="27"/>
      <c r="O1159" s="27"/>
      <c r="P1159" s="27"/>
      <c r="Q1159" s="27"/>
      <c r="R1159" s="27"/>
      <c r="S1159" s="27"/>
      <c r="T1159" s="27"/>
      <c r="U1159" s="27"/>
      <c r="V1159" s="27"/>
      <c r="W1159" s="27"/>
      <c r="X1159" s="27"/>
      <c r="Y1159" s="27"/>
      <c r="Z1159" s="27"/>
      <c r="AA1159" s="27"/>
      <c r="AB1159" s="27"/>
      <c r="AC1159" s="27"/>
      <c r="AD1159" s="27"/>
      <c r="AE1159" s="27"/>
      <c r="AF1159" s="27"/>
      <c r="AG1159" s="27"/>
      <c r="AH1159" s="27"/>
      <c r="AI1159" s="27"/>
      <c r="AJ1159" s="27"/>
      <c r="AK1159" s="27"/>
      <c r="AL1159" s="27"/>
    </row>
    <row r="1160" spans="1:38">
      <c r="A1160" s="27"/>
      <c r="B1160" s="27"/>
      <c r="C1160" s="27"/>
      <c r="D1160" s="27"/>
      <c r="E1160" s="27"/>
      <c r="F1160" s="27"/>
      <c r="G1160" s="27"/>
      <c r="H1160" s="27"/>
      <c r="I1160" s="27"/>
      <c r="J1160" s="27"/>
      <c r="K1160" s="27"/>
      <c r="L1160" s="27"/>
      <c r="M1160" s="27"/>
      <c r="N1160" s="27"/>
      <c r="O1160" s="27"/>
      <c r="P1160" s="27"/>
      <c r="Q1160" s="27"/>
      <c r="R1160" s="27"/>
      <c r="S1160" s="27"/>
      <c r="T1160" s="27"/>
      <c r="U1160" s="27"/>
      <c r="V1160" s="27"/>
      <c r="W1160" s="27"/>
      <c r="X1160" s="27"/>
      <c r="Y1160" s="27"/>
      <c r="Z1160" s="27"/>
      <c r="AA1160" s="27"/>
      <c r="AB1160" s="27"/>
      <c r="AC1160" s="27"/>
      <c r="AD1160" s="27"/>
      <c r="AE1160" s="27"/>
      <c r="AF1160" s="27"/>
      <c r="AG1160" s="27"/>
      <c r="AH1160" s="27"/>
      <c r="AI1160" s="27"/>
      <c r="AJ1160" s="27"/>
      <c r="AK1160" s="27"/>
      <c r="AL1160" s="27"/>
    </row>
    <row r="1161" spans="1:38">
      <c r="A1161" s="27"/>
      <c r="B1161" s="27"/>
      <c r="C1161" s="27"/>
      <c r="D1161" s="27"/>
      <c r="E1161" s="27"/>
      <c r="F1161" s="27"/>
      <c r="G1161" s="27"/>
      <c r="H1161" s="27"/>
      <c r="I1161" s="27"/>
      <c r="J1161" s="27"/>
      <c r="K1161" s="27"/>
      <c r="L1161" s="27"/>
      <c r="M1161" s="27"/>
      <c r="N1161" s="27"/>
      <c r="O1161" s="27"/>
      <c r="P1161" s="27"/>
      <c r="Q1161" s="27"/>
      <c r="R1161" s="27"/>
      <c r="S1161" s="27"/>
      <c r="T1161" s="27"/>
      <c r="U1161" s="27"/>
      <c r="V1161" s="27"/>
      <c r="W1161" s="27"/>
      <c r="X1161" s="27"/>
      <c r="Y1161" s="27"/>
      <c r="Z1161" s="27"/>
      <c r="AA1161" s="27"/>
      <c r="AB1161" s="27"/>
      <c r="AC1161" s="27"/>
      <c r="AD1161" s="27"/>
      <c r="AE1161" s="27"/>
      <c r="AF1161" s="27"/>
      <c r="AG1161" s="27"/>
      <c r="AH1161" s="27"/>
      <c r="AI1161" s="27"/>
      <c r="AJ1161" s="27"/>
      <c r="AK1161" s="27"/>
      <c r="AL1161" s="27"/>
    </row>
    <row r="1162" spans="1:38">
      <c r="A1162" s="27"/>
      <c r="B1162" s="27"/>
      <c r="C1162" s="27"/>
      <c r="D1162" s="27"/>
      <c r="E1162" s="27"/>
      <c r="F1162" s="27"/>
      <c r="G1162" s="27"/>
      <c r="H1162" s="27"/>
      <c r="I1162" s="27"/>
      <c r="J1162" s="27"/>
      <c r="K1162" s="27"/>
      <c r="L1162" s="27"/>
      <c r="M1162" s="27"/>
      <c r="N1162" s="27"/>
      <c r="O1162" s="27"/>
      <c r="P1162" s="27"/>
      <c r="Q1162" s="27"/>
      <c r="R1162" s="27"/>
      <c r="S1162" s="27"/>
      <c r="T1162" s="27"/>
      <c r="U1162" s="27"/>
      <c r="V1162" s="27"/>
      <c r="W1162" s="27"/>
      <c r="X1162" s="27"/>
      <c r="Y1162" s="27"/>
      <c r="Z1162" s="27"/>
      <c r="AA1162" s="27"/>
      <c r="AB1162" s="27"/>
      <c r="AC1162" s="27"/>
      <c r="AD1162" s="27"/>
      <c r="AE1162" s="27"/>
      <c r="AF1162" s="27"/>
      <c r="AG1162" s="27"/>
      <c r="AH1162" s="27"/>
      <c r="AI1162" s="27"/>
      <c r="AJ1162" s="27"/>
      <c r="AK1162" s="27"/>
      <c r="AL1162" s="27"/>
    </row>
    <row r="1163" spans="1:38">
      <c r="A1163" s="27"/>
      <c r="B1163" s="27"/>
      <c r="C1163" s="27"/>
      <c r="D1163" s="27"/>
      <c r="E1163" s="27"/>
      <c r="F1163" s="27"/>
      <c r="G1163" s="27"/>
      <c r="H1163" s="27"/>
      <c r="I1163" s="27"/>
      <c r="J1163" s="27"/>
      <c r="K1163" s="27"/>
      <c r="L1163" s="27"/>
      <c r="M1163" s="27"/>
      <c r="N1163" s="27"/>
      <c r="O1163" s="27"/>
      <c r="P1163" s="27"/>
      <c r="Q1163" s="27"/>
      <c r="R1163" s="27"/>
      <c r="S1163" s="27"/>
      <c r="T1163" s="27"/>
      <c r="U1163" s="27"/>
      <c r="V1163" s="27"/>
      <c r="W1163" s="27"/>
      <c r="X1163" s="27"/>
      <c r="Y1163" s="27"/>
      <c r="Z1163" s="27"/>
      <c r="AA1163" s="27"/>
      <c r="AB1163" s="27"/>
      <c r="AC1163" s="27"/>
      <c r="AD1163" s="27"/>
      <c r="AE1163" s="27"/>
      <c r="AF1163" s="27"/>
      <c r="AG1163" s="27"/>
      <c r="AH1163" s="27"/>
      <c r="AI1163" s="27"/>
      <c r="AJ1163" s="27"/>
      <c r="AK1163" s="27"/>
      <c r="AL1163" s="27"/>
    </row>
    <row r="1164" spans="1:38">
      <c r="A1164" s="27"/>
      <c r="B1164" s="27"/>
      <c r="C1164" s="27"/>
      <c r="D1164" s="27"/>
      <c r="E1164" s="27"/>
      <c r="F1164" s="27"/>
      <c r="G1164" s="27"/>
      <c r="H1164" s="27"/>
      <c r="I1164" s="27"/>
      <c r="J1164" s="27"/>
      <c r="K1164" s="27"/>
      <c r="L1164" s="27"/>
      <c r="M1164" s="27"/>
      <c r="N1164" s="27"/>
      <c r="O1164" s="27"/>
      <c r="P1164" s="27"/>
      <c r="Q1164" s="27"/>
      <c r="R1164" s="27"/>
      <c r="S1164" s="27"/>
      <c r="T1164" s="27"/>
      <c r="U1164" s="27"/>
      <c r="V1164" s="27"/>
      <c r="W1164" s="27"/>
      <c r="X1164" s="27"/>
      <c r="Y1164" s="27"/>
      <c r="Z1164" s="27"/>
      <c r="AA1164" s="27"/>
      <c r="AB1164" s="27"/>
      <c r="AC1164" s="27"/>
      <c r="AD1164" s="27"/>
      <c r="AE1164" s="27"/>
      <c r="AF1164" s="27"/>
      <c r="AG1164" s="27"/>
      <c r="AH1164" s="27"/>
      <c r="AI1164" s="27"/>
      <c r="AJ1164" s="27"/>
      <c r="AK1164" s="27"/>
      <c r="AL1164" s="27"/>
    </row>
    <row r="1165" spans="1:38">
      <c r="A1165" s="27"/>
      <c r="B1165" s="27"/>
      <c r="C1165" s="27"/>
      <c r="D1165" s="27"/>
      <c r="E1165" s="27"/>
      <c r="F1165" s="27"/>
      <c r="G1165" s="27"/>
      <c r="H1165" s="27"/>
      <c r="I1165" s="27"/>
      <c r="J1165" s="27"/>
      <c r="K1165" s="27"/>
      <c r="L1165" s="27"/>
      <c r="M1165" s="27"/>
      <c r="N1165" s="27"/>
      <c r="O1165" s="27"/>
      <c r="P1165" s="27"/>
      <c r="Q1165" s="27"/>
      <c r="R1165" s="27"/>
      <c r="S1165" s="27"/>
      <c r="T1165" s="27"/>
      <c r="U1165" s="27"/>
      <c r="V1165" s="27"/>
      <c r="W1165" s="27"/>
      <c r="X1165" s="27"/>
      <c r="Y1165" s="27"/>
      <c r="Z1165" s="27"/>
      <c r="AA1165" s="27"/>
      <c r="AB1165" s="27"/>
      <c r="AC1165" s="27"/>
      <c r="AD1165" s="27"/>
      <c r="AE1165" s="27"/>
      <c r="AF1165" s="27"/>
      <c r="AG1165" s="27"/>
      <c r="AH1165" s="27"/>
      <c r="AI1165" s="27"/>
      <c r="AJ1165" s="27"/>
      <c r="AK1165" s="27"/>
      <c r="AL1165" s="27"/>
    </row>
    <row r="1166" spans="1:38">
      <c r="A1166" s="27"/>
      <c r="B1166" s="27"/>
      <c r="C1166" s="27"/>
      <c r="D1166" s="27"/>
      <c r="E1166" s="27"/>
      <c r="F1166" s="27"/>
      <c r="G1166" s="27"/>
      <c r="H1166" s="27"/>
      <c r="I1166" s="27"/>
      <c r="J1166" s="27"/>
      <c r="K1166" s="27"/>
      <c r="L1166" s="27"/>
      <c r="M1166" s="27"/>
      <c r="N1166" s="27"/>
      <c r="O1166" s="27"/>
      <c r="P1166" s="27"/>
      <c r="Q1166" s="27"/>
      <c r="R1166" s="27"/>
      <c r="S1166" s="27"/>
      <c r="T1166" s="27"/>
      <c r="U1166" s="27"/>
      <c r="V1166" s="27"/>
      <c r="W1166" s="27"/>
      <c r="X1166" s="27"/>
      <c r="Y1166" s="27"/>
      <c r="Z1166" s="27"/>
      <c r="AA1166" s="27"/>
      <c r="AB1166" s="27"/>
      <c r="AC1166" s="27"/>
      <c r="AD1166" s="27"/>
      <c r="AE1166" s="27"/>
      <c r="AF1166" s="27"/>
      <c r="AG1166" s="27"/>
      <c r="AH1166" s="27"/>
      <c r="AI1166" s="27"/>
      <c r="AJ1166" s="27"/>
      <c r="AK1166" s="27"/>
      <c r="AL1166" s="27"/>
    </row>
    <row r="1167" spans="1:38">
      <c r="A1167" s="27"/>
      <c r="B1167" s="27"/>
      <c r="C1167" s="27"/>
      <c r="D1167" s="27"/>
      <c r="E1167" s="27"/>
      <c r="F1167" s="27"/>
      <c r="G1167" s="27"/>
      <c r="H1167" s="27"/>
      <c r="I1167" s="27"/>
      <c r="J1167" s="27"/>
      <c r="K1167" s="27"/>
      <c r="L1167" s="27"/>
      <c r="M1167" s="27"/>
      <c r="N1167" s="27"/>
      <c r="O1167" s="27"/>
      <c r="P1167" s="27"/>
      <c r="Q1167" s="27"/>
      <c r="R1167" s="27"/>
      <c r="S1167" s="27"/>
      <c r="T1167" s="27"/>
      <c r="U1167" s="27"/>
      <c r="V1167" s="27"/>
      <c r="W1167" s="27"/>
      <c r="X1167" s="27"/>
      <c r="Y1167" s="27"/>
      <c r="Z1167" s="27"/>
      <c r="AA1167" s="27"/>
      <c r="AB1167" s="27"/>
      <c r="AC1167" s="27"/>
      <c r="AD1167" s="27"/>
      <c r="AE1167" s="27"/>
      <c r="AF1167" s="27"/>
      <c r="AG1167" s="27"/>
      <c r="AH1167" s="27"/>
      <c r="AI1167" s="27"/>
      <c r="AJ1167" s="27"/>
      <c r="AK1167" s="27"/>
      <c r="AL1167" s="27"/>
    </row>
    <row r="1168" spans="1:38">
      <c r="A1168" s="27"/>
      <c r="B1168" s="27"/>
      <c r="C1168" s="27"/>
      <c r="D1168" s="27"/>
      <c r="E1168" s="27"/>
      <c r="F1168" s="27"/>
      <c r="G1168" s="27"/>
      <c r="H1168" s="27"/>
      <c r="I1168" s="27"/>
      <c r="J1168" s="27"/>
      <c r="K1168" s="27"/>
      <c r="L1168" s="27"/>
      <c r="M1168" s="27"/>
      <c r="N1168" s="27"/>
      <c r="O1168" s="27"/>
      <c r="P1168" s="27"/>
      <c r="Q1168" s="27"/>
      <c r="R1168" s="27"/>
      <c r="S1168" s="27"/>
      <c r="T1168" s="27"/>
      <c r="U1168" s="27"/>
      <c r="V1168" s="27"/>
      <c r="W1168" s="27"/>
      <c r="X1168" s="27"/>
      <c r="Y1168" s="27"/>
      <c r="Z1168" s="27"/>
      <c r="AA1168" s="27"/>
      <c r="AB1168" s="27"/>
      <c r="AC1168" s="27"/>
      <c r="AD1168" s="27"/>
      <c r="AE1168" s="27"/>
      <c r="AF1168" s="27"/>
      <c r="AG1168" s="27"/>
      <c r="AH1168" s="27"/>
      <c r="AI1168" s="27"/>
      <c r="AJ1168" s="27"/>
      <c r="AK1168" s="27"/>
      <c r="AL1168" s="27"/>
    </row>
    <row r="1169" spans="1:38">
      <c r="A1169" s="27"/>
      <c r="B1169" s="27"/>
      <c r="C1169" s="27"/>
      <c r="D1169" s="27"/>
      <c r="E1169" s="27"/>
      <c r="F1169" s="27"/>
      <c r="G1169" s="27"/>
      <c r="H1169" s="27"/>
      <c r="I1169" s="27"/>
      <c r="J1169" s="27"/>
      <c r="K1169" s="27"/>
      <c r="L1169" s="27"/>
      <c r="M1169" s="27"/>
      <c r="N1169" s="27"/>
      <c r="O1169" s="27"/>
      <c r="P1169" s="27"/>
      <c r="Q1169" s="27"/>
      <c r="R1169" s="27"/>
      <c r="S1169" s="27"/>
      <c r="T1169" s="27"/>
      <c r="U1169" s="27"/>
      <c r="V1169" s="27"/>
      <c r="W1169" s="27"/>
      <c r="X1169" s="27"/>
      <c r="Y1169" s="27"/>
      <c r="Z1169" s="27"/>
      <c r="AA1169" s="27"/>
      <c r="AB1169" s="27"/>
      <c r="AC1169" s="27"/>
      <c r="AD1169" s="27"/>
      <c r="AE1169" s="27"/>
      <c r="AF1169" s="27"/>
      <c r="AG1169" s="27"/>
      <c r="AH1169" s="27"/>
      <c r="AI1169" s="27"/>
      <c r="AJ1169" s="27"/>
      <c r="AK1169" s="27"/>
      <c r="AL1169" s="27"/>
    </row>
    <row r="1170" spans="1:38">
      <c r="A1170" s="27"/>
      <c r="B1170" s="27"/>
      <c r="C1170" s="27"/>
      <c r="D1170" s="27"/>
      <c r="E1170" s="27"/>
      <c r="F1170" s="27"/>
      <c r="G1170" s="27"/>
      <c r="H1170" s="27"/>
      <c r="I1170" s="27"/>
      <c r="J1170" s="27"/>
      <c r="K1170" s="27"/>
      <c r="L1170" s="27"/>
      <c r="M1170" s="27"/>
      <c r="N1170" s="27"/>
      <c r="O1170" s="27"/>
      <c r="P1170" s="27"/>
      <c r="Q1170" s="27"/>
      <c r="R1170" s="27"/>
      <c r="S1170" s="27"/>
      <c r="T1170" s="27"/>
      <c r="U1170" s="27"/>
      <c r="V1170" s="27"/>
      <c r="W1170" s="27"/>
      <c r="X1170" s="27"/>
      <c r="Y1170" s="27"/>
      <c r="Z1170" s="27"/>
      <c r="AA1170" s="27"/>
      <c r="AB1170" s="27"/>
      <c r="AC1170" s="27"/>
      <c r="AD1170" s="27"/>
      <c r="AE1170" s="27"/>
      <c r="AF1170" s="27"/>
      <c r="AG1170" s="27"/>
      <c r="AH1170" s="27"/>
      <c r="AI1170" s="27"/>
      <c r="AJ1170" s="27"/>
      <c r="AK1170" s="27"/>
      <c r="AL1170" s="27"/>
    </row>
    <row r="1171" spans="1:38">
      <c r="A1171" s="27"/>
      <c r="B1171" s="27"/>
      <c r="C1171" s="27"/>
      <c r="D1171" s="27"/>
      <c r="E1171" s="27"/>
      <c r="F1171" s="27"/>
      <c r="G1171" s="27"/>
      <c r="H1171" s="27"/>
      <c r="I1171" s="27"/>
      <c r="J1171" s="27"/>
      <c r="K1171" s="27"/>
      <c r="L1171" s="27"/>
      <c r="M1171" s="27"/>
      <c r="N1171" s="27"/>
      <c r="O1171" s="27"/>
      <c r="P1171" s="27"/>
      <c r="Q1171" s="27"/>
      <c r="R1171" s="27"/>
      <c r="S1171" s="27"/>
      <c r="T1171" s="27"/>
      <c r="U1171" s="27"/>
      <c r="V1171" s="27"/>
      <c r="W1171" s="27"/>
      <c r="X1171" s="27"/>
      <c r="Y1171" s="27"/>
      <c r="Z1171" s="27"/>
      <c r="AA1171" s="27"/>
      <c r="AB1171" s="27"/>
      <c r="AC1171" s="27"/>
      <c r="AD1171" s="27"/>
      <c r="AE1171" s="27"/>
      <c r="AF1171" s="27"/>
      <c r="AG1171" s="27"/>
      <c r="AH1171" s="27"/>
      <c r="AI1171" s="27"/>
      <c r="AJ1171" s="27"/>
      <c r="AK1171" s="27"/>
      <c r="AL1171" s="27"/>
    </row>
    <row r="1172" spans="1:38">
      <c r="A1172" s="27"/>
      <c r="B1172" s="27"/>
      <c r="C1172" s="27"/>
      <c r="D1172" s="27"/>
      <c r="E1172" s="27"/>
      <c r="F1172" s="27"/>
      <c r="G1172" s="27"/>
      <c r="H1172" s="27"/>
      <c r="I1172" s="27"/>
      <c r="J1172" s="27"/>
      <c r="K1172" s="27"/>
      <c r="L1172" s="27"/>
      <c r="M1172" s="27"/>
      <c r="N1172" s="27"/>
      <c r="O1172" s="27"/>
      <c r="P1172" s="27"/>
      <c r="Q1172" s="27"/>
      <c r="R1172" s="27"/>
      <c r="S1172" s="27"/>
      <c r="T1172" s="27"/>
      <c r="U1172" s="27"/>
      <c r="V1172" s="27"/>
      <c r="W1172" s="27"/>
      <c r="X1172" s="27"/>
      <c r="Y1172" s="27"/>
      <c r="Z1172" s="27"/>
      <c r="AA1172" s="27"/>
      <c r="AB1172" s="27"/>
      <c r="AC1172" s="27"/>
      <c r="AD1172" s="27"/>
      <c r="AE1172" s="27"/>
      <c r="AF1172" s="27"/>
      <c r="AG1172" s="27"/>
      <c r="AH1172" s="27"/>
      <c r="AI1172" s="27"/>
      <c r="AJ1172" s="27"/>
      <c r="AK1172" s="27"/>
      <c r="AL1172" s="27"/>
    </row>
    <row r="1173" spans="1:38">
      <c r="A1173" s="27"/>
      <c r="B1173" s="27"/>
      <c r="C1173" s="27"/>
      <c r="D1173" s="27"/>
      <c r="E1173" s="27"/>
      <c r="F1173" s="27"/>
      <c r="G1173" s="27"/>
      <c r="H1173" s="27"/>
      <c r="I1173" s="27"/>
      <c r="J1173" s="27"/>
      <c r="K1173" s="27"/>
      <c r="L1173" s="27"/>
      <c r="M1173" s="27"/>
      <c r="N1173" s="27"/>
      <c r="O1173" s="27"/>
      <c r="P1173" s="27"/>
      <c r="Q1173" s="27"/>
      <c r="R1173" s="27"/>
      <c r="S1173" s="27"/>
      <c r="T1173" s="27"/>
      <c r="U1173" s="27"/>
      <c r="V1173" s="27"/>
      <c r="W1173" s="27"/>
      <c r="X1173" s="27"/>
      <c r="Y1173" s="27"/>
      <c r="Z1173" s="27"/>
      <c r="AA1173" s="27"/>
      <c r="AB1173" s="27"/>
      <c r="AC1173" s="27"/>
      <c r="AD1173" s="27"/>
      <c r="AE1173" s="27"/>
      <c r="AF1173" s="27"/>
      <c r="AG1173" s="27"/>
      <c r="AH1173" s="27"/>
      <c r="AI1173" s="27"/>
      <c r="AJ1173" s="27"/>
      <c r="AK1173" s="27"/>
      <c r="AL1173" s="27"/>
    </row>
    <row r="1174" spans="1:38">
      <c r="A1174" s="27"/>
      <c r="B1174" s="27"/>
      <c r="C1174" s="27"/>
      <c r="D1174" s="27"/>
      <c r="E1174" s="27"/>
      <c r="F1174" s="27"/>
      <c r="G1174" s="27"/>
      <c r="H1174" s="27"/>
      <c r="I1174" s="27"/>
      <c r="J1174" s="27"/>
      <c r="K1174" s="27"/>
      <c r="L1174" s="27"/>
      <c r="M1174" s="27"/>
      <c r="N1174" s="27"/>
      <c r="O1174" s="27"/>
      <c r="P1174" s="27"/>
      <c r="Q1174" s="27"/>
      <c r="R1174" s="27"/>
      <c r="S1174" s="27"/>
      <c r="T1174" s="27"/>
      <c r="U1174" s="27"/>
      <c r="V1174" s="27"/>
      <c r="W1174" s="27"/>
      <c r="X1174" s="27"/>
      <c r="Y1174" s="27"/>
      <c r="Z1174" s="27"/>
      <c r="AA1174" s="27"/>
      <c r="AB1174" s="27"/>
      <c r="AC1174" s="27"/>
      <c r="AD1174" s="27"/>
      <c r="AE1174" s="27"/>
      <c r="AF1174" s="27"/>
      <c r="AG1174" s="27"/>
      <c r="AH1174" s="27"/>
      <c r="AI1174" s="27"/>
      <c r="AJ1174" s="27"/>
      <c r="AK1174" s="27"/>
      <c r="AL1174" s="27"/>
    </row>
    <row r="1175" spans="1:38">
      <c r="A1175" s="27"/>
      <c r="B1175" s="27"/>
      <c r="C1175" s="27"/>
      <c r="D1175" s="27"/>
      <c r="E1175" s="27"/>
      <c r="F1175" s="27"/>
      <c r="G1175" s="27"/>
      <c r="H1175" s="27"/>
      <c r="I1175" s="27"/>
      <c r="J1175" s="27"/>
      <c r="K1175" s="27"/>
      <c r="L1175" s="27"/>
      <c r="M1175" s="27"/>
      <c r="N1175" s="27"/>
      <c r="O1175" s="27"/>
      <c r="P1175" s="27"/>
      <c r="Q1175" s="27"/>
      <c r="R1175" s="27"/>
      <c r="S1175" s="27"/>
      <c r="T1175" s="27"/>
      <c r="U1175" s="27"/>
      <c r="V1175" s="27"/>
      <c r="W1175" s="27"/>
      <c r="X1175" s="27"/>
      <c r="Y1175" s="27"/>
      <c r="Z1175" s="27"/>
      <c r="AA1175" s="27"/>
      <c r="AB1175" s="27"/>
      <c r="AC1175" s="27"/>
      <c r="AD1175" s="27"/>
      <c r="AE1175" s="27"/>
      <c r="AF1175" s="27"/>
      <c r="AG1175" s="27"/>
      <c r="AH1175" s="27"/>
      <c r="AI1175" s="27"/>
      <c r="AJ1175" s="27"/>
      <c r="AK1175" s="27"/>
      <c r="AL1175" s="27"/>
    </row>
    <row r="1176" spans="1:38">
      <c r="A1176" s="27"/>
      <c r="B1176" s="27"/>
      <c r="C1176" s="27"/>
      <c r="D1176" s="27"/>
      <c r="E1176" s="27"/>
      <c r="F1176" s="27"/>
      <c r="G1176" s="27"/>
      <c r="H1176" s="27"/>
      <c r="I1176" s="27"/>
      <c r="J1176" s="27"/>
      <c r="K1176" s="27"/>
      <c r="L1176" s="27"/>
      <c r="M1176" s="27"/>
      <c r="N1176" s="27"/>
      <c r="O1176" s="27"/>
      <c r="P1176" s="27"/>
      <c r="Q1176" s="27"/>
      <c r="R1176" s="27"/>
      <c r="S1176" s="27"/>
      <c r="T1176" s="27"/>
      <c r="U1176" s="27"/>
      <c r="V1176" s="27"/>
      <c r="W1176" s="27"/>
      <c r="X1176" s="27"/>
      <c r="Y1176" s="27"/>
      <c r="Z1176" s="27"/>
      <c r="AA1176" s="27"/>
      <c r="AB1176" s="27"/>
      <c r="AC1176" s="27"/>
      <c r="AD1176" s="27"/>
      <c r="AE1176" s="27"/>
      <c r="AF1176" s="27"/>
      <c r="AG1176" s="27"/>
      <c r="AH1176" s="27"/>
      <c r="AI1176" s="27"/>
      <c r="AJ1176" s="27"/>
      <c r="AK1176" s="27"/>
      <c r="AL1176" s="27"/>
    </row>
    <row r="1177" spans="1:38">
      <c r="A1177" s="27"/>
      <c r="B1177" s="27"/>
      <c r="C1177" s="27"/>
      <c r="D1177" s="27"/>
      <c r="E1177" s="27"/>
      <c r="F1177" s="27"/>
      <c r="G1177" s="27"/>
      <c r="H1177" s="27"/>
      <c r="I1177" s="27"/>
      <c r="J1177" s="27"/>
      <c r="K1177" s="27"/>
      <c r="L1177" s="27"/>
      <c r="M1177" s="27"/>
      <c r="N1177" s="27"/>
      <c r="O1177" s="27"/>
      <c r="P1177" s="27"/>
      <c r="Q1177" s="27"/>
      <c r="R1177" s="27"/>
      <c r="S1177" s="27"/>
      <c r="T1177" s="27"/>
      <c r="U1177" s="27"/>
      <c r="V1177" s="27"/>
      <c r="W1177" s="27"/>
      <c r="X1177" s="27"/>
      <c r="Y1177" s="27"/>
      <c r="Z1177" s="27"/>
      <c r="AA1177" s="27"/>
      <c r="AB1177" s="27"/>
      <c r="AC1177" s="27"/>
      <c r="AD1177" s="27"/>
      <c r="AE1177" s="27"/>
      <c r="AF1177" s="27"/>
      <c r="AG1177" s="27"/>
      <c r="AH1177" s="27"/>
      <c r="AI1177" s="27"/>
      <c r="AJ1177" s="27"/>
      <c r="AK1177" s="27"/>
      <c r="AL1177" s="27"/>
    </row>
    <row r="1178" spans="1:38">
      <c r="A1178" s="27"/>
      <c r="B1178" s="27"/>
      <c r="C1178" s="27"/>
      <c r="D1178" s="27"/>
      <c r="E1178" s="27"/>
      <c r="F1178" s="27"/>
      <c r="G1178" s="27"/>
      <c r="H1178" s="27"/>
      <c r="I1178" s="27"/>
      <c r="J1178" s="27"/>
      <c r="K1178" s="27"/>
      <c r="L1178" s="27"/>
      <c r="M1178" s="27"/>
      <c r="N1178" s="27"/>
      <c r="O1178" s="27"/>
      <c r="P1178" s="27"/>
      <c r="Q1178" s="27"/>
      <c r="R1178" s="27"/>
      <c r="S1178" s="27"/>
      <c r="T1178" s="27"/>
      <c r="U1178" s="27"/>
      <c r="V1178" s="27"/>
      <c r="W1178" s="27"/>
      <c r="X1178" s="27"/>
      <c r="Y1178" s="27"/>
      <c r="Z1178" s="27"/>
      <c r="AA1178" s="27"/>
      <c r="AB1178" s="27"/>
      <c r="AC1178" s="27"/>
      <c r="AD1178" s="27"/>
      <c r="AE1178" s="27"/>
      <c r="AF1178" s="27"/>
      <c r="AG1178" s="27"/>
      <c r="AH1178" s="27"/>
      <c r="AI1178" s="27"/>
      <c r="AJ1178" s="27"/>
      <c r="AK1178" s="27"/>
      <c r="AL1178" s="27"/>
    </row>
    <row r="1179" spans="1:38">
      <c r="A1179" s="27"/>
      <c r="B1179" s="27"/>
      <c r="C1179" s="27"/>
      <c r="D1179" s="27"/>
      <c r="E1179" s="27"/>
      <c r="F1179" s="27"/>
      <c r="G1179" s="27"/>
      <c r="H1179" s="27"/>
      <c r="I1179" s="27"/>
      <c r="J1179" s="27"/>
      <c r="K1179" s="27"/>
      <c r="L1179" s="27"/>
      <c r="M1179" s="27"/>
      <c r="N1179" s="27"/>
      <c r="O1179" s="27"/>
      <c r="P1179" s="27"/>
      <c r="Q1179" s="27"/>
      <c r="R1179" s="27"/>
      <c r="S1179" s="27"/>
      <c r="T1179" s="27"/>
      <c r="U1179" s="27"/>
      <c r="V1179" s="27"/>
      <c r="W1179" s="27"/>
      <c r="X1179" s="27"/>
      <c r="Y1179" s="27"/>
      <c r="Z1179" s="27"/>
      <c r="AA1179" s="27"/>
      <c r="AB1179" s="27"/>
      <c r="AC1179" s="27"/>
      <c r="AD1179" s="27"/>
      <c r="AE1179" s="27"/>
      <c r="AF1179" s="27"/>
      <c r="AG1179" s="27"/>
      <c r="AH1179" s="27"/>
      <c r="AI1179" s="27"/>
      <c r="AJ1179" s="27"/>
      <c r="AK1179" s="27"/>
      <c r="AL1179" s="27"/>
    </row>
    <row r="1180" spans="1:38">
      <c r="A1180" s="27"/>
      <c r="B1180" s="27"/>
      <c r="C1180" s="27"/>
      <c r="D1180" s="27"/>
      <c r="E1180" s="27"/>
      <c r="F1180" s="27"/>
      <c r="G1180" s="27"/>
      <c r="H1180" s="27"/>
      <c r="I1180" s="27"/>
      <c r="J1180" s="27"/>
      <c r="K1180" s="27"/>
      <c r="L1180" s="27"/>
      <c r="M1180" s="27"/>
      <c r="N1180" s="27"/>
      <c r="O1180" s="27"/>
      <c r="P1180" s="27"/>
      <c r="Q1180" s="27"/>
      <c r="R1180" s="27"/>
      <c r="S1180" s="27"/>
      <c r="T1180" s="27"/>
      <c r="U1180" s="27"/>
      <c r="V1180" s="27"/>
      <c r="W1180" s="27"/>
      <c r="X1180" s="27"/>
      <c r="Y1180" s="27"/>
      <c r="Z1180" s="27"/>
      <c r="AA1180" s="27"/>
      <c r="AB1180" s="27"/>
      <c r="AC1180" s="27"/>
      <c r="AD1180" s="27"/>
      <c r="AE1180" s="27"/>
      <c r="AF1180" s="27"/>
      <c r="AG1180" s="27"/>
      <c r="AH1180" s="27"/>
      <c r="AI1180" s="27"/>
      <c r="AJ1180" s="27"/>
      <c r="AK1180" s="27"/>
      <c r="AL1180" s="27"/>
    </row>
    <row r="1181" spans="1:38">
      <c r="A1181" s="27"/>
      <c r="B1181" s="27"/>
      <c r="C1181" s="27"/>
      <c r="D1181" s="27"/>
      <c r="E1181" s="27"/>
      <c r="F1181" s="27"/>
      <c r="G1181" s="27"/>
      <c r="H1181" s="27"/>
      <c r="I1181" s="27"/>
      <c r="J1181" s="27"/>
      <c r="K1181" s="27"/>
      <c r="L1181" s="27"/>
      <c r="M1181" s="27"/>
      <c r="N1181" s="27"/>
      <c r="O1181" s="27"/>
      <c r="P1181" s="27"/>
      <c r="Q1181" s="27"/>
      <c r="R1181" s="27"/>
      <c r="S1181" s="27"/>
      <c r="T1181" s="27"/>
      <c r="U1181" s="27"/>
      <c r="V1181" s="27"/>
      <c r="W1181" s="27"/>
      <c r="X1181" s="27"/>
      <c r="Y1181" s="27"/>
      <c r="Z1181" s="27"/>
      <c r="AA1181" s="27"/>
      <c r="AB1181" s="27"/>
      <c r="AC1181" s="27"/>
      <c r="AD1181" s="27"/>
      <c r="AE1181" s="27"/>
      <c r="AF1181" s="27"/>
      <c r="AG1181" s="27"/>
      <c r="AH1181" s="27"/>
      <c r="AI1181" s="27"/>
      <c r="AJ1181" s="27"/>
      <c r="AK1181" s="27"/>
      <c r="AL1181" s="27"/>
    </row>
    <row r="1182" spans="1:38">
      <c r="A1182" s="27"/>
      <c r="B1182" s="27"/>
      <c r="C1182" s="27"/>
      <c r="D1182" s="27"/>
      <c r="E1182" s="27"/>
      <c r="F1182" s="27"/>
      <c r="G1182" s="27"/>
      <c r="H1182" s="27"/>
      <c r="I1182" s="27"/>
      <c r="J1182" s="27"/>
      <c r="K1182" s="27"/>
      <c r="L1182" s="27"/>
      <c r="M1182" s="27"/>
      <c r="N1182" s="27"/>
      <c r="O1182" s="27"/>
      <c r="P1182" s="27"/>
      <c r="Q1182" s="27"/>
      <c r="R1182" s="27"/>
      <c r="S1182" s="27"/>
      <c r="T1182" s="27"/>
      <c r="U1182" s="27"/>
      <c r="V1182" s="27"/>
      <c r="W1182" s="27"/>
      <c r="X1182" s="27"/>
      <c r="Y1182" s="27"/>
      <c r="Z1182" s="27"/>
      <c r="AA1182" s="27"/>
      <c r="AB1182" s="27"/>
      <c r="AC1182" s="27"/>
      <c r="AD1182" s="27"/>
      <c r="AE1182" s="27"/>
      <c r="AF1182" s="27"/>
      <c r="AG1182" s="27"/>
      <c r="AH1182" s="27"/>
      <c r="AI1182" s="27"/>
      <c r="AJ1182" s="27"/>
      <c r="AK1182" s="27"/>
      <c r="AL1182" s="27"/>
    </row>
    <row r="1183" spans="1:38">
      <c r="A1183" s="27"/>
      <c r="B1183" s="27"/>
      <c r="C1183" s="27"/>
      <c r="D1183" s="27"/>
      <c r="E1183" s="27"/>
      <c r="F1183" s="27"/>
      <c r="G1183" s="27"/>
      <c r="H1183" s="27"/>
      <c r="I1183" s="27"/>
      <c r="J1183" s="27"/>
      <c r="K1183" s="27"/>
      <c r="L1183" s="27"/>
      <c r="M1183" s="27"/>
      <c r="N1183" s="27"/>
      <c r="O1183" s="27"/>
      <c r="P1183" s="27"/>
      <c r="Q1183" s="27"/>
      <c r="R1183" s="27"/>
      <c r="S1183" s="27"/>
      <c r="T1183" s="27"/>
      <c r="U1183" s="27"/>
      <c r="V1183" s="27"/>
      <c r="W1183" s="27"/>
      <c r="X1183" s="27"/>
      <c r="Y1183" s="27"/>
      <c r="Z1183" s="27"/>
      <c r="AA1183" s="27"/>
      <c r="AB1183" s="27"/>
      <c r="AC1183" s="27"/>
      <c r="AD1183" s="27"/>
      <c r="AE1183" s="27"/>
      <c r="AF1183" s="27"/>
      <c r="AG1183" s="27"/>
      <c r="AH1183" s="27"/>
      <c r="AI1183" s="27"/>
      <c r="AJ1183" s="27"/>
      <c r="AK1183" s="27"/>
      <c r="AL1183" s="27"/>
    </row>
    <row r="1184" spans="1:38">
      <c r="A1184" s="27"/>
      <c r="B1184" s="27"/>
      <c r="C1184" s="27"/>
      <c r="D1184" s="27"/>
      <c r="E1184" s="27"/>
      <c r="F1184" s="27"/>
      <c r="G1184" s="27"/>
      <c r="H1184" s="27"/>
      <c r="I1184" s="27"/>
      <c r="J1184" s="27"/>
      <c r="K1184" s="27"/>
      <c r="L1184" s="27"/>
      <c r="M1184" s="27"/>
      <c r="N1184" s="27"/>
      <c r="O1184" s="27"/>
      <c r="P1184" s="27"/>
      <c r="Q1184" s="27"/>
      <c r="R1184" s="27"/>
      <c r="S1184" s="27"/>
      <c r="T1184" s="27"/>
      <c r="U1184" s="27"/>
      <c r="V1184" s="27"/>
      <c r="W1184" s="27"/>
      <c r="X1184" s="27"/>
      <c r="Y1184" s="27"/>
      <c r="Z1184" s="27"/>
      <c r="AA1184" s="27"/>
      <c r="AB1184" s="27"/>
      <c r="AC1184" s="27"/>
      <c r="AD1184" s="27"/>
      <c r="AE1184" s="27"/>
      <c r="AF1184" s="27"/>
      <c r="AG1184" s="27"/>
      <c r="AH1184" s="27"/>
      <c r="AI1184" s="27"/>
      <c r="AJ1184" s="27"/>
      <c r="AK1184" s="27"/>
      <c r="AL1184" s="27"/>
    </row>
    <row r="1185" spans="1:38">
      <c r="A1185" s="27"/>
      <c r="B1185" s="27"/>
      <c r="C1185" s="27"/>
      <c r="D1185" s="27"/>
      <c r="E1185" s="27"/>
      <c r="F1185" s="27"/>
      <c r="G1185" s="27"/>
      <c r="H1185" s="27"/>
      <c r="I1185" s="27"/>
      <c r="J1185" s="27"/>
      <c r="K1185" s="27"/>
      <c r="L1185" s="27"/>
      <c r="M1185" s="27"/>
      <c r="N1185" s="27"/>
      <c r="O1185" s="27"/>
      <c r="P1185" s="27"/>
      <c r="Q1185" s="27"/>
      <c r="R1185" s="27"/>
      <c r="S1185" s="27"/>
      <c r="T1185" s="27"/>
      <c r="U1185" s="27"/>
      <c r="V1185" s="27"/>
      <c r="W1185" s="27"/>
      <c r="X1185" s="27"/>
      <c r="Y1185" s="27"/>
      <c r="Z1185" s="27"/>
      <c r="AA1185" s="27"/>
      <c r="AB1185" s="27"/>
      <c r="AC1185" s="27"/>
      <c r="AD1185" s="27"/>
      <c r="AE1185" s="27"/>
      <c r="AF1185" s="27"/>
      <c r="AG1185" s="27"/>
      <c r="AH1185" s="27"/>
      <c r="AI1185" s="27"/>
      <c r="AJ1185" s="27"/>
      <c r="AK1185" s="27"/>
      <c r="AL1185" s="27"/>
    </row>
    <row r="1186" spans="1:38">
      <c r="A1186" s="27"/>
      <c r="B1186" s="27"/>
      <c r="C1186" s="27"/>
      <c r="D1186" s="27"/>
      <c r="E1186" s="27"/>
      <c r="F1186" s="27"/>
      <c r="G1186" s="27"/>
      <c r="H1186" s="27"/>
      <c r="I1186" s="27"/>
      <c r="J1186" s="27"/>
      <c r="K1186" s="27"/>
      <c r="L1186" s="27"/>
      <c r="M1186" s="27"/>
      <c r="N1186" s="27"/>
      <c r="O1186" s="27"/>
      <c r="P1186" s="27"/>
      <c r="Q1186" s="27"/>
      <c r="R1186" s="27"/>
      <c r="S1186" s="27"/>
      <c r="T1186" s="27"/>
      <c r="U1186" s="27"/>
      <c r="V1186" s="27"/>
      <c r="W1186" s="27"/>
      <c r="X1186" s="27"/>
      <c r="Y1186" s="27"/>
      <c r="Z1186" s="27"/>
      <c r="AA1186" s="27"/>
      <c r="AB1186" s="27"/>
      <c r="AC1186" s="27"/>
      <c r="AD1186" s="27"/>
      <c r="AE1186" s="27"/>
      <c r="AF1186" s="27"/>
      <c r="AG1186" s="27"/>
      <c r="AH1186" s="27"/>
      <c r="AI1186" s="27"/>
      <c r="AJ1186" s="27"/>
      <c r="AK1186" s="27"/>
      <c r="AL1186" s="27"/>
    </row>
    <row r="1187" spans="1:38">
      <c r="A1187" s="27"/>
      <c r="B1187" s="27"/>
      <c r="C1187" s="27"/>
      <c r="D1187" s="27"/>
      <c r="E1187" s="27"/>
      <c r="F1187" s="27"/>
      <c r="G1187" s="27"/>
      <c r="H1187" s="27"/>
      <c r="I1187" s="27"/>
      <c r="J1187" s="27"/>
      <c r="K1187" s="27"/>
      <c r="L1187" s="27"/>
      <c r="M1187" s="27"/>
      <c r="N1187" s="27"/>
      <c r="O1187" s="27"/>
      <c r="P1187" s="27"/>
      <c r="Q1187" s="27"/>
      <c r="R1187" s="27"/>
      <c r="S1187" s="27"/>
      <c r="T1187" s="27"/>
      <c r="U1187" s="27"/>
      <c r="V1187" s="27"/>
      <c r="W1187" s="27"/>
      <c r="X1187" s="27"/>
      <c r="Y1187" s="27"/>
      <c r="Z1187" s="27"/>
      <c r="AA1187" s="27"/>
      <c r="AB1187" s="27"/>
      <c r="AC1187" s="27"/>
      <c r="AD1187" s="27"/>
      <c r="AE1187" s="27"/>
      <c r="AF1187" s="27"/>
      <c r="AG1187" s="27"/>
      <c r="AH1187" s="27"/>
      <c r="AI1187" s="27"/>
      <c r="AJ1187" s="27"/>
      <c r="AK1187" s="27"/>
      <c r="AL1187" s="27"/>
    </row>
    <row r="1188" spans="1:38">
      <c r="A1188" s="27"/>
      <c r="B1188" s="27"/>
      <c r="C1188" s="27"/>
      <c r="D1188" s="27"/>
      <c r="E1188" s="27"/>
      <c r="F1188" s="27"/>
      <c r="G1188" s="27"/>
      <c r="H1188" s="27"/>
      <c r="I1188" s="27"/>
      <c r="J1188" s="27"/>
      <c r="K1188" s="27"/>
      <c r="L1188" s="27"/>
      <c r="M1188" s="27"/>
      <c r="N1188" s="27"/>
      <c r="O1188" s="27"/>
      <c r="P1188" s="27"/>
      <c r="Q1188" s="27"/>
      <c r="R1188" s="27"/>
      <c r="S1188" s="27"/>
      <c r="T1188" s="27"/>
      <c r="U1188" s="27"/>
      <c r="V1188" s="27"/>
      <c r="W1188" s="27"/>
      <c r="X1188" s="27"/>
      <c r="Y1188" s="27"/>
      <c r="Z1188" s="27"/>
      <c r="AA1188" s="27"/>
      <c r="AB1188" s="27"/>
      <c r="AC1188" s="27"/>
      <c r="AD1188" s="27"/>
      <c r="AE1188" s="27"/>
      <c r="AF1188" s="27"/>
      <c r="AG1188" s="27"/>
      <c r="AH1188" s="27"/>
      <c r="AI1188" s="27"/>
      <c r="AJ1188" s="27"/>
      <c r="AK1188" s="27"/>
      <c r="AL1188" s="27"/>
    </row>
    <row r="1189" spans="1:38">
      <c r="A1189" s="27"/>
      <c r="B1189" s="27"/>
      <c r="C1189" s="27"/>
      <c r="D1189" s="27"/>
      <c r="E1189" s="27"/>
      <c r="F1189" s="27"/>
      <c r="G1189" s="27"/>
      <c r="H1189" s="27"/>
      <c r="I1189" s="27"/>
      <c r="J1189" s="27"/>
      <c r="K1189" s="27"/>
      <c r="L1189" s="27"/>
      <c r="M1189" s="27"/>
      <c r="N1189" s="27"/>
      <c r="O1189" s="27"/>
      <c r="P1189" s="27"/>
      <c r="Q1189" s="27"/>
      <c r="R1189" s="27"/>
      <c r="S1189" s="27"/>
      <c r="T1189" s="27"/>
      <c r="U1189" s="27"/>
      <c r="V1189" s="27"/>
      <c r="W1189" s="27"/>
      <c r="X1189" s="27"/>
      <c r="Y1189" s="27"/>
      <c r="Z1189" s="27"/>
      <c r="AA1189" s="27"/>
      <c r="AB1189" s="27"/>
      <c r="AC1189" s="27"/>
      <c r="AD1189" s="27"/>
      <c r="AE1189" s="27"/>
      <c r="AF1189" s="27"/>
      <c r="AG1189" s="27"/>
      <c r="AH1189" s="27"/>
      <c r="AI1189" s="27"/>
      <c r="AJ1189" s="27"/>
      <c r="AK1189" s="27"/>
      <c r="AL1189" s="27"/>
    </row>
    <row r="1190" spans="1:38">
      <c r="A1190" s="27"/>
      <c r="B1190" s="27"/>
      <c r="C1190" s="27"/>
      <c r="D1190" s="27"/>
      <c r="E1190" s="27"/>
      <c r="F1190" s="27"/>
      <c r="G1190" s="27"/>
      <c r="H1190" s="27"/>
      <c r="I1190" s="27"/>
      <c r="J1190" s="27"/>
      <c r="K1190" s="27"/>
      <c r="L1190" s="27"/>
      <c r="M1190" s="27"/>
      <c r="N1190" s="27"/>
      <c r="O1190" s="27"/>
      <c r="P1190" s="27"/>
      <c r="Q1190" s="27"/>
      <c r="R1190" s="27"/>
      <c r="S1190" s="27"/>
      <c r="T1190" s="27"/>
      <c r="U1190" s="27"/>
      <c r="V1190" s="27"/>
      <c r="W1190" s="27"/>
      <c r="X1190" s="27"/>
      <c r="Y1190" s="27"/>
      <c r="Z1190" s="27"/>
      <c r="AA1190" s="27"/>
      <c r="AB1190" s="27"/>
      <c r="AC1190" s="27"/>
      <c r="AD1190" s="27"/>
      <c r="AE1190" s="27"/>
      <c r="AF1190" s="27"/>
      <c r="AG1190" s="27"/>
      <c r="AH1190" s="27"/>
      <c r="AI1190" s="27"/>
      <c r="AJ1190" s="27"/>
      <c r="AK1190" s="27"/>
      <c r="AL1190" s="27"/>
    </row>
    <row r="1191" spans="1:38">
      <c r="A1191" s="27"/>
      <c r="B1191" s="27"/>
      <c r="C1191" s="27"/>
      <c r="D1191" s="27"/>
      <c r="E1191" s="27"/>
      <c r="F1191" s="27"/>
      <c r="G1191" s="27"/>
      <c r="H1191" s="27"/>
      <c r="I1191" s="27"/>
      <c r="J1191" s="27"/>
      <c r="K1191" s="27"/>
      <c r="L1191" s="27"/>
      <c r="M1191" s="27"/>
      <c r="N1191" s="27"/>
      <c r="O1191" s="27"/>
      <c r="P1191" s="27"/>
      <c r="Q1191" s="27"/>
      <c r="R1191" s="27"/>
      <c r="S1191" s="27"/>
      <c r="T1191" s="27"/>
      <c r="U1191" s="27"/>
      <c r="V1191" s="27"/>
      <c r="W1191" s="27"/>
      <c r="X1191" s="27"/>
      <c r="Y1191" s="27"/>
      <c r="Z1191" s="27"/>
      <c r="AA1191" s="27"/>
      <c r="AB1191" s="27"/>
      <c r="AC1191" s="27"/>
      <c r="AD1191" s="27"/>
      <c r="AE1191" s="27"/>
      <c r="AF1191" s="27"/>
      <c r="AG1191" s="27"/>
      <c r="AH1191" s="27"/>
      <c r="AI1191" s="27"/>
      <c r="AJ1191" s="27"/>
      <c r="AK1191" s="27"/>
      <c r="AL1191" s="27"/>
    </row>
    <row r="1192" spans="1:38">
      <c r="A1192" s="27"/>
      <c r="B1192" s="27"/>
      <c r="C1192" s="27"/>
      <c r="D1192" s="27"/>
      <c r="E1192" s="27"/>
      <c r="F1192" s="27"/>
      <c r="G1192" s="27"/>
      <c r="H1192" s="27"/>
      <c r="I1192" s="27"/>
      <c r="J1192" s="27"/>
      <c r="K1192" s="27"/>
      <c r="L1192" s="27"/>
      <c r="M1192" s="27"/>
      <c r="N1192" s="27"/>
      <c r="O1192" s="27"/>
      <c r="P1192" s="27"/>
      <c r="Q1192" s="27"/>
      <c r="R1192" s="27"/>
      <c r="S1192" s="27"/>
      <c r="T1192" s="27"/>
      <c r="U1192" s="27"/>
      <c r="V1192" s="27"/>
      <c r="W1192" s="27"/>
      <c r="X1192" s="27"/>
      <c r="Y1192" s="27"/>
      <c r="Z1192" s="27"/>
      <c r="AA1192" s="27"/>
      <c r="AB1192" s="27"/>
      <c r="AC1192" s="27"/>
      <c r="AD1192" s="27"/>
      <c r="AE1192" s="27"/>
      <c r="AF1192" s="27"/>
      <c r="AG1192" s="27"/>
      <c r="AH1192" s="27"/>
      <c r="AI1192" s="27"/>
      <c r="AJ1192" s="27"/>
      <c r="AK1192" s="27"/>
      <c r="AL1192" s="27"/>
    </row>
    <row r="1193" spans="1:38">
      <c r="A1193" s="27"/>
      <c r="B1193" s="27"/>
      <c r="C1193" s="27"/>
      <c r="D1193" s="27"/>
      <c r="E1193" s="27"/>
      <c r="F1193" s="27"/>
      <c r="G1193" s="27"/>
      <c r="H1193" s="27"/>
      <c r="I1193" s="27"/>
      <c r="J1193" s="27"/>
      <c r="K1193" s="27"/>
      <c r="L1193" s="27"/>
      <c r="M1193" s="27"/>
      <c r="N1193" s="27"/>
      <c r="O1193" s="27"/>
      <c r="P1193" s="27"/>
      <c r="Q1193" s="27"/>
      <c r="R1193" s="27"/>
      <c r="S1193" s="27"/>
      <c r="T1193" s="27"/>
      <c r="U1193" s="27"/>
      <c r="V1193" s="27"/>
      <c r="W1193" s="27"/>
      <c r="X1193" s="27"/>
      <c r="Y1193" s="27"/>
      <c r="Z1193" s="27"/>
      <c r="AA1193" s="27"/>
      <c r="AB1193" s="27"/>
      <c r="AC1193" s="27"/>
      <c r="AD1193" s="27"/>
      <c r="AE1193" s="27"/>
      <c r="AF1193" s="27"/>
      <c r="AG1193" s="27"/>
      <c r="AH1193" s="27"/>
      <c r="AI1193" s="27"/>
      <c r="AJ1193" s="27"/>
      <c r="AK1193" s="27"/>
      <c r="AL1193" s="27"/>
    </row>
    <row r="1194" spans="1:38">
      <c r="A1194" s="27"/>
      <c r="B1194" s="27"/>
      <c r="C1194" s="27"/>
      <c r="D1194" s="27"/>
      <c r="E1194" s="27"/>
      <c r="F1194" s="27"/>
      <c r="G1194" s="27"/>
      <c r="H1194" s="27"/>
      <c r="I1194" s="27"/>
      <c r="J1194" s="27"/>
      <c r="K1194" s="27"/>
      <c r="L1194" s="27"/>
      <c r="M1194" s="27"/>
      <c r="N1194" s="27"/>
      <c r="O1194" s="27"/>
      <c r="P1194" s="27"/>
      <c r="Q1194" s="27"/>
      <c r="R1194" s="27"/>
      <c r="S1194" s="27"/>
      <c r="T1194" s="27"/>
      <c r="U1194" s="27"/>
      <c r="V1194" s="27"/>
      <c r="W1194" s="27"/>
      <c r="X1194" s="27"/>
      <c r="Y1194" s="27"/>
      <c r="Z1194" s="27"/>
      <c r="AA1194" s="27"/>
      <c r="AB1194" s="27"/>
      <c r="AC1194" s="27"/>
      <c r="AD1194" s="27"/>
      <c r="AE1194" s="27"/>
      <c r="AF1194" s="27"/>
      <c r="AG1194" s="27"/>
      <c r="AH1194" s="27"/>
      <c r="AI1194" s="27"/>
      <c r="AJ1194" s="27"/>
      <c r="AK1194" s="27"/>
      <c r="AL1194" s="27"/>
    </row>
    <row r="1195" spans="1:38">
      <c r="A1195" s="27"/>
      <c r="B1195" s="27"/>
      <c r="C1195" s="27"/>
      <c r="D1195" s="27"/>
      <c r="E1195" s="27"/>
      <c r="F1195" s="27"/>
      <c r="G1195" s="27"/>
      <c r="H1195" s="27"/>
      <c r="I1195" s="27"/>
      <c r="J1195" s="27"/>
      <c r="K1195" s="27"/>
      <c r="L1195" s="27"/>
      <c r="M1195" s="27"/>
      <c r="N1195" s="27"/>
      <c r="O1195" s="27"/>
      <c r="P1195" s="27"/>
      <c r="Q1195" s="27"/>
      <c r="R1195" s="27"/>
      <c r="S1195" s="27"/>
      <c r="T1195" s="27"/>
      <c r="U1195" s="27"/>
      <c r="V1195" s="27"/>
      <c r="W1195" s="27"/>
      <c r="X1195" s="27"/>
      <c r="Y1195" s="27"/>
      <c r="Z1195" s="27"/>
      <c r="AA1195" s="27"/>
      <c r="AB1195" s="27"/>
      <c r="AC1195" s="27"/>
      <c r="AD1195" s="27"/>
      <c r="AE1195" s="27"/>
      <c r="AF1195" s="27"/>
      <c r="AG1195" s="27"/>
      <c r="AH1195" s="27"/>
      <c r="AI1195" s="27"/>
      <c r="AJ1195" s="27"/>
      <c r="AK1195" s="27"/>
      <c r="AL1195" s="27"/>
    </row>
    <row r="1196" spans="1:38">
      <c r="A1196" s="27"/>
      <c r="B1196" s="27"/>
      <c r="C1196" s="27"/>
      <c r="D1196" s="27"/>
      <c r="E1196" s="27"/>
      <c r="F1196" s="27"/>
      <c r="G1196" s="27"/>
      <c r="H1196" s="27"/>
      <c r="I1196" s="27"/>
      <c r="J1196" s="27"/>
      <c r="K1196" s="27"/>
      <c r="L1196" s="27"/>
      <c r="M1196" s="27"/>
      <c r="N1196" s="27"/>
      <c r="O1196" s="27"/>
      <c r="P1196" s="27"/>
      <c r="Q1196" s="27"/>
      <c r="R1196" s="27"/>
      <c r="S1196" s="27"/>
      <c r="T1196" s="27"/>
      <c r="U1196" s="27"/>
      <c r="V1196" s="27"/>
      <c r="W1196" s="27"/>
      <c r="X1196" s="27"/>
      <c r="Y1196" s="27"/>
      <c r="Z1196" s="27"/>
      <c r="AA1196" s="27"/>
      <c r="AB1196" s="27"/>
      <c r="AC1196" s="27"/>
      <c r="AD1196" s="27"/>
      <c r="AE1196" s="27"/>
      <c r="AF1196" s="27"/>
      <c r="AG1196" s="27"/>
      <c r="AH1196" s="27"/>
      <c r="AI1196" s="27"/>
      <c r="AJ1196" s="27"/>
      <c r="AK1196" s="27"/>
      <c r="AL1196" s="27"/>
    </row>
    <row r="1197" spans="1:38">
      <c r="A1197" s="27"/>
      <c r="B1197" s="27"/>
      <c r="C1197" s="27"/>
      <c r="D1197" s="27"/>
      <c r="E1197" s="27"/>
      <c r="F1197" s="27"/>
      <c r="G1197" s="27"/>
      <c r="H1197" s="27"/>
      <c r="I1197" s="27"/>
      <c r="J1197" s="27"/>
      <c r="K1197" s="27"/>
      <c r="L1197" s="27"/>
      <c r="M1197" s="27"/>
      <c r="N1197" s="27"/>
      <c r="O1197" s="27"/>
      <c r="P1197" s="27"/>
      <c r="Q1197" s="27"/>
      <c r="R1197" s="27"/>
      <c r="S1197" s="27"/>
      <c r="T1197" s="27"/>
      <c r="U1197" s="27"/>
      <c r="V1197" s="27"/>
      <c r="W1197" s="27"/>
      <c r="X1197" s="27"/>
      <c r="Y1197" s="27"/>
      <c r="Z1197" s="27"/>
      <c r="AA1197" s="27"/>
      <c r="AB1197" s="27"/>
      <c r="AC1197" s="27"/>
      <c r="AD1197" s="27"/>
      <c r="AE1197" s="27"/>
      <c r="AF1197" s="27"/>
      <c r="AG1197" s="27"/>
      <c r="AH1197" s="27"/>
      <c r="AI1197" s="27"/>
      <c r="AJ1197" s="27"/>
      <c r="AK1197" s="27"/>
      <c r="AL1197" s="27"/>
    </row>
    <row r="1198" spans="1:38">
      <c r="A1198" s="27"/>
      <c r="B1198" s="27"/>
      <c r="C1198" s="27"/>
      <c r="D1198" s="27"/>
      <c r="E1198" s="27"/>
      <c r="F1198" s="27"/>
      <c r="G1198" s="27"/>
      <c r="H1198" s="27"/>
      <c r="I1198" s="27"/>
      <c r="J1198" s="27"/>
      <c r="K1198" s="27"/>
      <c r="L1198" s="27"/>
      <c r="M1198" s="27"/>
      <c r="N1198" s="27"/>
      <c r="O1198" s="27"/>
      <c r="P1198" s="27"/>
      <c r="Q1198" s="27"/>
      <c r="R1198" s="27"/>
      <c r="S1198" s="27"/>
      <c r="T1198" s="27"/>
      <c r="U1198" s="27"/>
      <c r="V1198" s="27"/>
      <c r="W1198" s="27"/>
      <c r="X1198" s="27"/>
      <c r="Y1198" s="27"/>
      <c r="Z1198" s="27"/>
      <c r="AA1198" s="27"/>
      <c r="AB1198" s="27"/>
      <c r="AC1198" s="27"/>
      <c r="AD1198" s="27"/>
      <c r="AE1198" s="27"/>
      <c r="AF1198" s="27"/>
      <c r="AG1198" s="27"/>
      <c r="AH1198" s="27"/>
      <c r="AI1198" s="27"/>
      <c r="AJ1198" s="27"/>
      <c r="AK1198" s="27"/>
      <c r="AL1198" s="27"/>
    </row>
    <row r="1199" spans="1:38">
      <c r="A1199" s="27"/>
      <c r="B1199" s="27"/>
      <c r="C1199" s="27"/>
      <c r="D1199" s="27"/>
      <c r="E1199" s="27"/>
      <c r="F1199" s="27"/>
      <c r="G1199" s="27"/>
      <c r="H1199" s="27"/>
      <c r="I1199" s="27"/>
      <c r="J1199" s="27"/>
      <c r="K1199" s="27"/>
      <c r="L1199" s="27"/>
      <c r="M1199" s="27"/>
      <c r="N1199" s="27"/>
      <c r="O1199" s="27"/>
      <c r="P1199" s="27"/>
      <c r="Q1199" s="27"/>
      <c r="R1199" s="27"/>
      <c r="S1199" s="27"/>
      <c r="T1199" s="27"/>
      <c r="U1199" s="27"/>
      <c r="V1199" s="27"/>
      <c r="W1199" s="27"/>
      <c r="X1199" s="27"/>
      <c r="Y1199" s="27"/>
      <c r="Z1199" s="27"/>
      <c r="AA1199" s="27"/>
      <c r="AB1199" s="27"/>
      <c r="AC1199" s="27"/>
      <c r="AD1199" s="27"/>
      <c r="AE1199" s="27"/>
      <c r="AF1199" s="27"/>
      <c r="AG1199" s="27"/>
      <c r="AH1199" s="27"/>
      <c r="AI1199" s="27"/>
      <c r="AJ1199" s="27"/>
      <c r="AK1199" s="27"/>
      <c r="AL1199" s="27"/>
    </row>
    <row r="1200" spans="1:38">
      <c r="A1200" s="27"/>
      <c r="B1200" s="27"/>
      <c r="C1200" s="27"/>
      <c r="D1200" s="27"/>
      <c r="E1200" s="27"/>
      <c r="F1200" s="27"/>
      <c r="G1200" s="27"/>
      <c r="H1200" s="27"/>
      <c r="I1200" s="27"/>
      <c r="J1200" s="27"/>
      <c r="K1200" s="27"/>
      <c r="L1200" s="27"/>
      <c r="M1200" s="27"/>
      <c r="N1200" s="27"/>
      <c r="O1200" s="27"/>
      <c r="P1200" s="27"/>
      <c r="Q1200" s="27"/>
      <c r="R1200" s="27"/>
      <c r="S1200" s="27"/>
      <c r="T1200" s="27"/>
      <c r="U1200" s="27"/>
      <c r="V1200" s="27"/>
      <c r="W1200" s="27"/>
      <c r="X1200" s="27"/>
      <c r="Y1200" s="27"/>
      <c r="Z1200" s="27"/>
      <c r="AA1200" s="27"/>
      <c r="AB1200" s="27"/>
      <c r="AC1200" s="27"/>
      <c r="AD1200" s="27"/>
      <c r="AE1200" s="27"/>
      <c r="AF1200" s="27"/>
      <c r="AG1200" s="27"/>
      <c r="AH1200" s="27"/>
      <c r="AI1200" s="27"/>
      <c r="AJ1200" s="27"/>
      <c r="AK1200" s="27"/>
      <c r="AL1200" s="27"/>
    </row>
    <row r="1201" spans="1:38">
      <c r="A1201" s="27"/>
      <c r="B1201" s="27"/>
      <c r="C1201" s="27"/>
      <c r="D1201" s="27"/>
      <c r="E1201" s="27"/>
      <c r="F1201" s="27"/>
      <c r="G1201" s="27"/>
      <c r="H1201" s="27"/>
      <c r="I1201" s="27"/>
      <c r="J1201" s="27"/>
      <c r="K1201" s="27"/>
      <c r="L1201" s="27"/>
      <c r="M1201" s="27"/>
      <c r="N1201" s="27"/>
      <c r="O1201" s="27"/>
      <c r="P1201" s="27"/>
      <c r="Q1201" s="27"/>
      <c r="R1201" s="27"/>
      <c r="S1201" s="27"/>
      <c r="T1201" s="27"/>
      <c r="U1201" s="27"/>
      <c r="V1201" s="27"/>
      <c r="W1201" s="27"/>
      <c r="X1201" s="27"/>
      <c r="Y1201" s="27"/>
      <c r="Z1201" s="27"/>
      <c r="AA1201" s="27"/>
      <c r="AB1201" s="27"/>
      <c r="AC1201" s="27"/>
      <c r="AD1201" s="27"/>
      <c r="AE1201" s="27"/>
      <c r="AF1201" s="27"/>
      <c r="AG1201" s="27"/>
      <c r="AH1201" s="27"/>
      <c r="AI1201" s="27"/>
      <c r="AJ1201" s="27"/>
      <c r="AK1201" s="27"/>
      <c r="AL1201" s="27"/>
    </row>
    <row r="1202" spans="1:38">
      <c r="A1202" s="27"/>
      <c r="B1202" s="27"/>
      <c r="C1202" s="27"/>
      <c r="D1202" s="27"/>
      <c r="E1202" s="27"/>
      <c r="F1202" s="27"/>
      <c r="G1202" s="27"/>
      <c r="H1202" s="27"/>
      <c r="I1202" s="27"/>
      <c r="J1202" s="27"/>
      <c r="K1202" s="27"/>
      <c r="L1202" s="27"/>
      <c r="M1202" s="27"/>
      <c r="N1202" s="27"/>
      <c r="O1202" s="27"/>
      <c r="P1202" s="27"/>
      <c r="Q1202" s="27"/>
      <c r="R1202" s="27"/>
      <c r="S1202" s="27"/>
      <c r="T1202" s="27"/>
      <c r="U1202" s="27"/>
      <c r="V1202" s="27"/>
      <c r="W1202" s="27"/>
      <c r="X1202" s="27"/>
      <c r="Y1202" s="27"/>
      <c r="Z1202" s="27"/>
      <c r="AA1202" s="27"/>
      <c r="AB1202" s="27"/>
      <c r="AC1202" s="27"/>
      <c r="AD1202" s="27"/>
      <c r="AE1202" s="27"/>
      <c r="AF1202" s="27"/>
      <c r="AG1202" s="27"/>
      <c r="AH1202" s="27"/>
      <c r="AI1202" s="27"/>
      <c r="AJ1202" s="27"/>
      <c r="AK1202" s="27"/>
      <c r="AL1202" s="27"/>
    </row>
    <row r="1203" spans="1:38">
      <c r="A1203" s="27"/>
      <c r="B1203" s="27"/>
      <c r="C1203" s="27"/>
      <c r="D1203" s="27"/>
      <c r="E1203" s="27"/>
      <c r="F1203" s="27"/>
      <c r="G1203" s="27"/>
      <c r="H1203" s="27"/>
      <c r="I1203" s="27"/>
      <c r="J1203" s="27"/>
      <c r="K1203" s="27"/>
      <c r="L1203" s="27"/>
      <c r="M1203" s="27"/>
      <c r="N1203" s="27"/>
      <c r="O1203" s="27"/>
      <c r="P1203" s="27"/>
      <c r="Q1203" s="27"/>
      <c r="R1203" s="27"/>
      <c r="S1203" s="27"/>
      <c r="T1203" s="27"/>
      <c r="U1203" s="27"/>
      <c r="V1203" s="27"/>
      <c r="W1203" s="27"/>
      <c r="X1203" s="27"/>
      <c r="Y1203" s="27"/>
      <c r="Z1203" s="27"/>
      <c r="AA1203" s="27"/>
      <c r="AB1203" s="27"/>
      <c r="AC1203" s="27"/>
      <c r="AD1203" s="27"/>
      <c r="AE1203" s="27"/>
      <c r="AF1203" s="27"/>
      <c r="AG1203" s="27"/>
      <c r="AH1203" s="27"/>
      <c r="AI1203" s="27"/>
      <c r="AJ1203" s="27"/>
      <c r="AK1203" s="27"/>
      <c r="AL1203" s="27"/>
    </row>
    <row r="1204" spans="1:38">
      <c r="A1204" s="27"/>
      <c r="B1204" s="27"/>
      <c r="C1204" s="27"/>
      <c r="D1204" s="27"/>
      <c r="E1204" s="27"/>
      <c r="F1204" s="27"/>
      <c r="G1204" s="27"/>
      <c r="H1204" s="27"/>
      <c r="I1204" s="27"/>
      <c r="J1204" s="27"/>
      <c r="K1204" s="27"/>
      <c r="L1204" s="27"/>
      <c r="M1204" s="27"/>
      <c r="N1204" s="27"/>
      <c r="O1204" s="27"/>
      <c r="P1204" s="27"/>
      <c r="Q1204" s="27"/>
      <c r="R1204" s="27"/>
      <c r="S1204" s="27"/>
      <c r="T1204" s="27"/>
      <c r="U1204" s="27"/>
      <c r="V1204" s="27"/>
      <c r="W1204" s="27"/>
      <c r="X1204" s="27"/>
      <c r="Y1204" s="27"/>
      <c r="Z1204" s="27"/>
      <c r="AA1204" s="27"/>
      <c r="AB1204" s="27"/>
      <c r="AC1204" s="27"/>
      <c r="AD1204" s="27"/>
      <c r="AE1204" s="27"/>
      <c r="AF1204" s="27"/>
      <c r="AG1204" s="27"/>
      <c r="AH1204" s="27"/>
      <c r="AI1204" s="27"/>
      <c r="AJ1204" s="27"/>
      <c r="AK1204" s="27"/>
      <c r="AL1204" s="27"/>
    </row>
    <row r="1205" spans="1:38">
      <c r="A1205" s="27"/>
      <c r="B1205" s="27"/>
      <c r="C1205" s="27"/>
      <c r="D1205" s="27"/>
      <c r="E1205" s="27"/>
      <c r="F1205" s="27"/>
      <c r="G1205" s="27"/>
      <c r="H1205" s="27"/>
      <c r="I1205" s="27"/>
      <c r="J1205" s="27"/>
      <c r="K1205" s="27"/>
      <c r="L1205" s="27"/>
      <c r="M1205" s="27"/>
      <c r="N1205" s="27"/>
      <c r="O1205" s="27"/>
      <c r="P1205" s="27"/>
      <c r="Q1205" s="27"/>
      <c r="R1205" s="27"/>
      <c r="S1205" s="27"/>
      <c r="T1205" s="27"/>
      <c r="U1205" s="27"/>
      <c r="V1205" s="27"/>
      <c r="W1205" s="27"/>
      <c r="X1205" s="27"/>
      <c r="Y1205" s="27"/>
      <c r="Z1205" s="27"/>
      <c r="AA1205" s="27"/>
      <c r="AB1205" s="27"/>
      <c r="AC1205" s="27"/>
      <c r="AD1205" s="27"/>
      <c r="AE1205" s="27"/>
      <c r="AF1205" s="27"/>
      <c r="AG1205" s="27"/>
      <c r="AH1205" s="27"/>
      <c r="AI1205" s="27"/>
      <c r="AJ1205" s="27"/>
      <c r="AK1205" s="27"/>
      <c r="AL1205" s="27"/>
    </row>
    <row r="1206" spans="1:38">
      <c r="A1206" s="27"/>
      <c r="B1206" s="27"/>
      <c r="C1206" s="27"/>
      <c r="D1206" s="27"/>
      <c r="E1206" s="27"/>
      <c r="F1206" s="27"/>
      <c r="G1206" s="27"/>
      <c r="H1206" s="27"/>
      <c r="I1206" s="27"/>
      <c r="J1206" s="27"/>
      <c r="K1206" s="27"/>
      <c r="L1206" s="27"/>
      <c r="M1206" s="27"/>
      <c r="N1206" s="27"/>
      <c r="O1206" s="27"/>
      <c r="P1206" s="27"/>
      <c r="Q1206" s="27"/>
      <c r="R1206" s="27"/>
      <c r="S1206" s="27"/>
      <c r="T1206" s="27"/>
      <c r="U1206" s="27"/>
      <c r="V1206" s="27"/>
      <c r="W1206" s="27"/>
      <c r="X1206" s="27"/>
      <c r="Y1206" s="27"/>
      <c r="Z1206" s="27"/>
      <c r="AA1206" s="27"/>
      <c r="AB1206" s="27"/>
      <c r="AC1206" s="27"/>
      <c r="AD1206" s="27"/>
      <c r="AE1206" s="27"/>
      <c r="AF1206" s="27"/>
      <c r="AG1206" s="27"/>
      <c r="AH1206" s="27"/>
      <c r="AI1206" s="27"/>
      <c r="AJ1206" s="27"/>
      <c r="AK1206" s="27"/>
      <c r="AL1206" s="27"/>
    </row>
    <row r="1207" spans="1:38">
      <c r="A1207" s="27"/>
      <c r="B1207" s="27"/>
      <c r="C1207" s="27"/>
      <c r="D1207" s="27"/>
      <c r="E1207" s="27"/>
      <c r="F1207" s="27"/>
      <c r="G1207" s="27"/>
      <c r="H1207" s="27"/>
      <c r="I1207" s="27"/>
      <c r="J1207" s="27"/>
      <c r="K1207" s="27"/>
      <c r="L1207" s="27"/>
      <c r="M1207" s="27"/>
      <c r="N1207" s="27"/>
      <c r="O1207" s="27"/>
      <c r="P1207" s="27"/>
      <c r="Q1207" s="27"/>
      <c r="R1207" s="27"/>
      <c r="S1207" s="27"/>
      <c r="T1207" s="27"/>
      <c r="U1207" s="27"/>
      <c r="V1207" s="27"/>
      <c r="W1207" s="27"/>
      <c r="X1207" s="27"/>
      <c r="Y1207" s="27"/>
      <c r="Z1207" s="27"/>
      <c r="AA1207" s="27"/>
      <c r="AB1207" s="27"/>
      <c r="AC1207" s="27"/>
      <c r="AD1207" s="27"/>
      <c r="AE1207" s="27"/>
      <c r="AF1207" s="27"/>
      <c r="AG1207" s="27"/>
      <c r="AH1207" s="27"/>
      <c r="AI1207" s="27"/>
      <c r="AJ1207" s="27"/>
      <c r="AK1207" s="27"/>
      <c r="AL1207" s="27"/>
    </row>
    <row r="1208" spans="1:38">
      <c r="A1208" s="27"/>
      <c r="B1208" s="27"/>
      <c r="C1208" s="27"/>
      <c r="D1208" s="27"/>
      <c r="E1208" s="27"/>
      <c r="F1208" s="27"/>
      <c r="G1208" s="27"/>
      <c r="H1208" s="27"/>
      <c r="I1208" s="27"/>
      <c r="J1208" s="27"/>
      <c r="K1208" s="27"/>
      <c r="L1208" s="27"/>
      <c r="M1208" s="27"/>
      <c r="N1208" s="27"/>
      <c r="O1208" s="27"/>
      <c r="P1208" s="27"/>
      <c r="Q1208" s="27"/>
      <c r="R1208" s="27"/>
      <c r="S1208" s="27"/>
      <c r="T1208" s="27"/>
      <c r="U1208" s="27"/>
      <c r="V1208" s="27"/>
      <c r="W1208" s="27"/>
      <c r="X1208" s="27"/>
      <c r="Y1208" s="27"/>
      <c r="Z1208" s="27"/>
      <c r="AA1208" s="27"/>
      <c r="AB1208" s="27"/>
      <c r="AC1208" s="27"/>
      <c r="AD1208" s="27"/>
      <c r="AE1208" s="27"/>
      <c r="AF1208" s="27"/>
      <c r="AG1208" s="27"/>
      <c r="AH1208" s="27"/>
      <c r="AI1208" s="27"/>
      <c r="AJ1208" s="27"/>
      <c r="AK1208" s="27"/>
      <c r="AL1208" s="27"/>
    </row>
    <row r="1209" spans="1:38">
      <c r="A1209" s="27"/>
      <c r="B1209" s="27"/>
      <c r="C1209" s="27"/>
      <c r="D1209" s="27"/>
      <c r="E1209" s="27"/>
      <c r="F1209" s="27"/>
      <c r="G1209" s="27"/>
      <c r="H1209" s="27"/>
      <c r="I1209" s="27"/>
      <c r="J1209" s="27"/>
      <c r="K1209" s="27"/>
      <c r="L1209" s="27"/>
      <c r="M1209" s="27"/>
      <c r="N1209" s="27"/>
      <c r="O1209" s="27"/>
      <c r="P1209" s="27"/>
      <c r="Q1209" s="27"/>
      <c r="R1209" s="27"/>
      <c r="S1209" s="27"/>
      <c r="T1209" s="27"/>
      <c r="U1209" s="27"/>
      <c r="V1209" s="27"/>
      <c r="W1209" s="27"/>
      <c r="X1209" s="27"/>
      <c r="Y1209" s="27"/>
      <c r="Z1209" s="27"/>
      <c r="AA1209" s="27"/>
      <c r="AB1209" s="27"/>
      <c r="AC1209" s="27"/>
      <c r="AD1209" s="27"/>
      <c r="AE1209" s="27"/>
      <c r="AF1209" s="27"/>
      <c r="AG1209" s="27"/>
      <c r="AH1209" s="27"/>
      <c r="AI1209" s="27"/>
      <c r="AJ1209" s="27"/>
      <c r="AK1209" s="27"/>
      <c r="AL1209" s="27"/>
    </row>
    <row r="1210" spans="1:38">
      <c r="A1210" s="27"/>
      <c r="B1210" s="27"/>
      <c r="C1210" s="27"/>
      <c r="D1210" s="27"/>
      <c r="E1210" s="27"/>
      <c r="F1210" s="27"/>
      <c r="G1210" s="27"/>
      <c r="H1210" s="27"/>
      <c r="I1210" s="27"/>
      <c r="J1210" s="27"/>
      <c r="K1210" s="27"/>
      <c r="L1210" s="27"/>
      <c r="M1210" s="27"/>
      <c r="N1210" s="27"/>
      <c r="O1210" s="27"/>
      <c r="P1210" s="27"/>
      <c r="Q1210" s="27"/>
      <c r="R1210" s="27"/>
      <c r="S1210" s="27"/>
      <c r="T1210" s="27"/>
      <c r="U1210" s="27"/>
      <c r="V1210" s="27"/>
      <c r="W1210" s="27"/>
      <c r="X1210" s="27"/>
      <c r="Y1210" s="27"/>
      <c r="Z1210" s="27"/>
      <c r="AA1210" s="27"/>
      <c r="AB1210" s="27"/>
      <c r="AC1210" s="27"/>
      <c r="AD1210" s="27"/>
      <c r="AE1210" s="27"/>
      <c r="AF1210" s="27"/>
      <c r="AG1210" s="27"/>
      <c r="AH1210" s="27"/>
      <c r="AI1210" s="27"/>
      <c r="AJ1210" s="27"/>
      <c r="AK1210" s="27"/>
      <c r="AL1210" s="27"/>
    </row>
    <row r="1211" spans="1:38">
      <c r="A1211" s="27"/>
      <c r="B1211" s="27"/>
      <c r="C1211" s="27"/>
      <c r="D1211" s="27"/>
      <c r="E1211" s="27"/>
      <c r="F1211" s="27"/>
      <c r="G1211" s="27"/>
      <c r="H1211" s="27"/>
      <c r="I1211" s="27"/>
      <c r="J1211" s="27"/>
      <c r="K1211" s="27"/>
      <c r="L1211" s="27"/>
      <c r="M1211" s="27"/>
      <c r="N1211" s="27"/>
      <c r="O1211" s="27"/>
      <c r="P1211" s="27"/>
      <c r="Q1211" s="27"/>
      <c r="R1211" s="27"/>
      <c r="S1211" s="27"/>
      <c r="T1211" s="27"/>
      <c r="U1211" s="27"/>
      <c r="V1211" s="27"/>
      <c r="W1211" s="27"/>
      <c r="X1211" s="27"/>
      <c r="Y1211" s="27"/>
      <c r="Z1211" s="27"/>
      <c r="AA1211" s="27"/>
      <c r="AB1211" s="27"/>
      <c r="AC1211" s="27"/>
      <c r="AD1211" s="27"/>
      <c r="AE1211" s="27"/>
      <c r="AF1211" s="27"/>
      <c r="AG1211" s="27"/>
      <c r="AH1211" s="27"/>
      <c r="AI1211" s="27"/>
      <c r="AJ1211" s="27"/>
      <c r="AK1211" s="27"/>
      <c r="AL1211" s="27"/>
    </row>
    <row r="1212" spans="1:38">
      <c r="A1212" s="27"/>
      <c r="B1212" s="27"/>
      <c r="C1212" s="27"/>
      <c r="D1212" s="27"/>
      <c r="E1212" s="27"/>
      <c r="F1212" s="27"/>
      <c r="G1212" s="27"/>
      <c r="H1212" s="27"/>
      <c r="I1212" s="27"/>
      <c r="J1212" s="27"/>
      <c r="K1212" s="27"/>
      <c r="L1212" s="27"/>
      <c r="M1212" s="27"/>
      <c r="N1212" s="27"/>
      <c r="O1212" s="27"/>
      <c r="P1212" s="27"/>
      <c r="Q1212" s="27"/>
      <c r="R1212" s="27"/>
      <c r="S1212" s="27"/>
      <c r="T1212" s="27"/>
      <c r="U1212" s="27"/>
      <c r="V1212" s="27"/>
      <c r="W1212" s="27"/>
      <c r="X1212" s="27"/>
      <c r="Y1212" s="27"/>
      <c r="Z1212" s="27"/>
      <c r="AA1212" s="27"/>
      <c r="AB1212" s="27"/>
      <c r="AC1212" s="27"/>
      <c r="AD1212" s="27"/>
      <c r="AE1212" s="27"/>
      <c r="AF1212" s="27"/>
      <c r="AG1212" s="27"/>
      <c r="AH1212" s="27"/>
      <c r="AI1212" s="27"/>
      <c r="AJ1212" s="27"/>
      <c r="AK1212" s="27"/>
      <c r="AL1212" s="27"/>
    </row>
    <row r="1213" spans="1:38">
      <c r="A1213" s="27"/>
      <c r="B1213" s="27"/>
      <c r="C1213" s="27"/>
      <c r="D1213" s="27"/>
      <c r="E1213" s="27"/>
      <c r="F1213" s="27"/>
      <c r="G1213" s="27"/>
      <c r="H1213" s="27"/>
      <c r="I1213" s="27"/>
      <c r="J1213" s="27"/>
      <c r="K1213" s="27"/>
      <c r="L1213" s="27"/>
      <c r="M1213" s="27"/>
      <c r="N1213" s="27"/>
      <c r="O1213" s="27"/>
      <c r="P1213" s="27"/>
      <c r="Q1213" s="27"/>
      <c r="R1213" s="27"/>
      <c r="S1213" s="27"/>
      <c r="T1213" s="27"/>
      <c r="U1213" s="27"/>
      <c r="V1213" s="27"/>
      <c r="W1213" s="27"/>
      <c r="X1213" s="27"/>
      <c r="Y1213" s="27"/>
      <c r="Z1213" s="27"/>
      <c r="AA1213" s="27"/>
      <c r="AB1213" s="27"/>
      <c r="AC1213" s="27"/>
      <c r="AD1213" s="27"/>
      <c r="AE1213" s="27"/>
      <c r="AF1213" s="27"/>
      <c r="AG1213" s="27"/>
      <c r="AH1213" s="27"/>
      <c r="AI1213" s="27"/>
      <c r="AJ1213" s="27"/>
      <c r="AK1213" s="27"/>
      <c r="AL1213" s="27"/>
    </row>
    <row r="1214" spans="1:38">
      <c r="A1214" s="27"/>
      <c r="B1214" s="27"/>
      <c r="C1214" s="27"/>
      <c r="D1214" s="27"/>
      <c r="E1214" s="27"/>
      <c r="F1214" s="27"/>
      <c r="G1214" s="27"/>
      <c r="H1214" s="27"/>
      <c r="I1214" s="27"/>
      <c r="J1214" s="27"/>
      <c r="K1214" s="27"/>
      <c r="L1214" s="27"/>
      <c r="M1214" s="27"/>
      <c r="N1214" s="27"/>
      <c r="O1214" s="27"/>
      <c r="P1214" s="27"/>
      <c r="Q1214" s="27"/>
      <c r="R1214" s="27"/>
      <c r="S1214" s="27"/>
      <c r="T1214" s="27"/>
      <c r="U1214" s="27"/>
      <c r="V1214" s="27"/>
      <c r="W1214" s="27"/>
      <c r="X1214" s="27"/>
      <c r="Y1214" s="27"/>
      <c r="Z1214" s="27"/>
      <c r="AA1214" s="27"/>
      <c r="AB1214" s="27"/>
      <c r="AC1214" s="27"/>
      <c r="AD1214" s="27"/>
      <c r="AE1214" s="27"/>
      <c r="AF1214" s="27"/>
      <c r="AG1214" s="27"/>
      <c r="AH1214" s="27"/>
      <c r="AI1214" s="27"/>
      <c r="AJ1214" s="27"/>
      <c r="AK1214" s="27"/>
      <c r="AL1214" s="27"/>
    </row>
    <row r="1215" spans="1:38">
      <c r="A1215" s="27"/>
      <c r="B1215" s="27"/>
      <c r="C1215" s="27"/>
      <c r="D1215" s="27"/>
      <c r="E1215" s="27"/>
      <c r="F1215" s="27"/>
      <c r="G1215" s="27"/>
      <c r="H1215" s="27"/>
      <c r="I1215" s="27"/>
      <c r="J1215" s="27"/>
      <c r="K1215" s="27"/>
      <c r="L1215" s="27"/>
      <c r="M1215" s="27"/>
      <c r="N1215" s="27"/>
      <c r="O1215" s="27"/>
      <c r="P1215" s="27"/>
      <c r="Q1215" s="27"/>
      <c r="R1215" s="27"/>
      <c r="S1215" s="27"/>
      <c r="T1215" s="27"/>
      <c r="U1215" s="27"/>
      <c r="V1215" s="27"/>
      <c r="W1215" s="27"/>
      <c r="X1215" s="27"/>
      <c r="Y1215" s="27"/>
      <c r="Z1215" s="27"/>
      <c r="AA1215" s="27"/>
      <c r="AB1215" s="27"/>
      <c r="AC1215" s="27"/>
      <c r="AD1215" s="27"/>
      <c r="AE1215" s="27"/>
      <c r="AF1215" s="27"/>
      <c r="AG1215" s="27"/>
      <c r="AH1215" s="27"/>
      <c r="AI1215" s="27"/>
      <c r="AJ1215" s="27"/>
      <c r="AK1215" s="27"/>
      <c r="AL1215" s="27"/>
    </row>
    <row r="1216" spans="1:38">
      <c r="A1216" s="27"/>
      <c r="B1216" s="27"/>
      <c r="C1216" s="27"/>
      <c r="D1216" s="27"/>
      <c r="E1216" s="27"/>
      <c r="F1216" s="27"/>
      <c r="G1216" s="27"/>
      <c r="H1216" s="27"/>
      <c r="I1216" s="27"/>
      <c r="J1216" s="27"/>
      <c r="K1216" s="27"/>
      <c r="L1216" s="27"/>
      <c r="M1216" s="27"/>
      <c r="N1216" s="27"/>
      <c r="O1216" s="27"/>
      <c r="P1216" s="27"/>
      <c r="Q1216" s="27"/>
      <c r="R1216" s="27"/>
      <c r="S1216" s="27"/>
      <c r="T1216" s="27"/>
      <c r="U1216" s="27"/>
      <c r="V1216" s="27"/>
      <c r="W1216" s="27"/>
      <c r="X1216" s="27"/>
      <c r="Y1216" s="27"/>
      <c r="Z1216" s="27"/>
      <c r="AA1216" s="27"/>
      <c r="AB1216" s="27"/>
      <c r="AC1216" s="27"/>
      <c r="AD1216" s="27"/>
      <c r="AE1216" s="27"/>
      <c r="AF1216" s="27"/>
      <c r="AG1216" s="27"/>
      <c r="AH1216" s="27"/>
      <c r="AI1216" s="27"/>
      <c r="AJ1216" s="27"/>
      <c r="AK1216" s="27"/>
      <c r="AL1216" s="27"/>
    </row>
    <row r="1217" spans="1:38">
      <c r="A1217" s="27"/>
      <c r="B1217" s="27"/>
      <c r="C1217" s="27"/>
      <c r="D1217" s="27"/>
      <c r="E1217" s="27"/>
      <c r="F1217" s="27"/>
      <c r="G1217" s="27"/>
      <c r="H1217" s="27"/>
      <c r="I1217" s="27"/>
      <c r="J1217" s="27"/>
      <c r="K1217" s="27"/>
      <c r="L1217" s="27"/>
      <c r="M1217" s="27"/>
      <c r="N1217" s="27"/>
      <c r="O1217" s="27"/>
      <c r="P1217" s="27"/>
      <c r="Q1217" s="27"/>
      <c r="R1217" s="27"/>
      <c r="S1217" s="27"/>
      <c r="T1217" s="27"/>
      <c r="U1217" s="27"/>
      <c r="V1217" s="27"/>
      <c r="W1217" s="27"/>
      <c r="X1217" s="27"/>
      <c r="Y1217" s="27"/>
      <c r="Z1217" s="27"/>
      <c r="AA1217" s="27"/>
      <c r="AB1217" s="27"/>
      <c r="AC1217" s="27"/>
      <c r="AD1217" s="27"/>
      <c r="AE1217" s="27"/>
      <c r="AF1217" s="27"/>
      <c r="AG1217" s="27"/>
      <c r="AH1217" s="27"/>
      <c r="AI1217" s="27"/>
      <c r="AJ1217" s="27"/>
      <c r="AK1217" s="27"/>
      <c r="AL1217" s="27"/>
    </row>
    <row r="1218" spans="1:38">
      <c r="A1218" s="27"/>
      <c r="B1218" s="27"/>
      <c r="C1218" s="27"/>
      <c r="D1218" s="27"/>
      <c r="E1218" s="27"/>
      <c r="F1218" s="27"/>
      <c r="G1218" s="27"/>
      <c r="H1218" s="27"/>
      <c r="I1218" s="27"/>
      <c r="J1218" s="27"/>
      <c r="K1218" s="27"/>
      <c r="L1218" s="27"/>
      <c r="M1218" s="27"/>
      <c r="N1218" s="27"/>
      <c r="O1218" s="27"/>
      <c r="P1218" s="27"/>
      <c r="Q1218" s="27"/>
      <c r="R1218" s="27"/>
      <c r="S1218" s="27"/>
      <c r="T1218" s="27"/>
      <c r="U1218" s="27"/>
      <c r="V1218" s="27"/>
      <c r="W1218" s="27"/>
      <c r="X1218" s="27"/>
      <c r="Y1218" s="27"/>
      <c r="Z1218" s="27"/>
      <c r="AA1218" s="27"/>
      <c r="AB1218" s="27"/>
      <c r="AC1218" s="27"/>
      <c r="AD1218" s="27"/>
      <c r="AE1218" s="27"/>
      <c r="AF1218" s="27"/>
      <c r="AG1218" s="27"/>
      <c r="AH1218" s="27"/>
      <c r="AI1218" s="27"/>
      <c r="AJ1218" s="27"/>
      <c r="AK1218" s="27"/>
      <c r="AL1218" s="27"/>
    </row>
    <row r="1219" spans="1:38">
      <c r="A1219" s="27"/>
      <c r="B1219" s="27"/>
      <c r="C1219" s="27"/>
      <c r="D1219" s="27"/>
      <c r="E1219" s="27"/>
      <c r="F1219" s="27"/>
      <c r="G1219" s="27"/>
      <c r="H1219" s="27"/>
      <c r="I1219" s="27"/>
      <c r="J1219" s="27"/>
      <c r="K1219" s="27"/>
      <c r="L1219" s="27"/>
      <c r="M1219" s="27"/>
      <c r="N1219" s="27"/>
      <c r="O1219" s="27"/>
      <c r="P1219" s="27"/>
      <c r="Q1219" s="27"/>
      <c r="R1219" s="27"/>
      <c r="S1219" s="27"/>
      <c r="T1219" s="27"/>
      <c r="U1219" s="27"/>
      <c r="V1219" s="27"/>
      <c r="W1219" s="27"/>
      <c r="X1219" s="27"/>
      <c r="Y1219" s="27"/>
      <c r="Z1219" s="27"/>
      <c r="AA1219" s="27"/>
      <c r="AB1219" s="27"/>
      <c r="AC1219" s="27"/>
      <c r="AD1219" s="27"/>
      <c r="AE1219" s="27"/>
      <c r="AF1219" s="27"/>
      <c r="AG1219" s="27"/>
      <c r="AH1219" s="27"/>
      <c r="AI1219" s="27"/>
      <c r="AJ1219" s="27"/>
      <c r="AK1219" s="27"/>
      <c r="AL1219" s="27"/>
    </row>
    <row r="1220" spans="1:38">
      <c r="A1220" s="27"/>
      <c r="B1220" s="27"/>
      <c r="C1220" s="27"/>
      <c r="D1220" s="27"/>
      <c r="E1220" s="27"/>
      <c r="F1220" s="27"/>
      <c r="G1220" s="27"/>
      <c r="H1220" s="27"/>
      <c r="I1220" s="27"/>
      <c r="J1220" s="27"/>
      <c r="K1220" s="27"/>
      <c r="L1220" s="27"/>
      <c r="M1220" s="27"/>
      <c r="N1220" s="27"/>
      <c r="O1220" s="27"/>
      <c r="P1220" s="27"/>
      <c r="Q1220" s="27"/>
      <c r="R1220" s="27"/>
      <c r="S1220" s="27"/>
      <c r="T1220" s="27"/>
      <c r="U1220" s="27"/>
      <c r="V1220" s="27"/>
      <c r="W1220" s="27"/>
      <c r="X1220" s="27"/>
      <c r="Y1220" s="27"/>
      <c r="Z1220" s="27"/>
      <c r="AA1220" s="27"/>
      <c r="AB1220" s="27"/>
      <c r="AC1220" s="27"/>
      <c r="AD1220" s="27"/>
      <c r="AE1220" s="27"/>
      <c r="AF1220" s="27"/>
      <c r="AG1220" s="27"/>
      <c r="AH1220" s="27"/>
      <c r="AI1220" s="27"/>
      <c r="AJ1220" s="27"/>
      <c r="AK1220" s="27"/>
      <c r="AL1220" s="27"/>
    </row>
    <row r="1221" spans="1:38">
      <c r="A1221" s="27"/>
      <c r="B1221" s="27"/>
      <c r="C1221" s="27"/>
      <c r="D1221" s="27"/>
      <c r="E1221" s="27"/>
      <c r="F1221" s="27"/>
      <c r="G1221" s="27"/>
      <c r="H1221" s="27"/>
      <c r="I1221" s="27"/>
      <c r="J1221" s="27"/>
      <c r="K1221" s="27"/>
      <c r="L1221" s="27"/>
      <c r="M1221" s="27"/>
      <c r="N1221" s="27"/>
      <c r="O1221" s="27"/>
      <c r="P1221" s="27"/>
      <c r="Q1221" s="27"/>
      <c r="R1221" s="27"/>
      <c r="S1221" s="27"/>
      <c r="T1221" s="27"/>
      <c r="U1221" s="27"/>
      <c r="V1221" s="27"/>
      <c r="W1221" s="27"/>
      <c r="X1221" s="27"/>
      <c r="Y1221" s="27"/>
      <c r="Z1221" s="27"/>
      <c r="AA1221" s="27"/>
      <c r="AB1221" s="27"/>
      <c r="AC1221" s="27"/>
      <c r="AD1221" s="27"/>
      <c r="AE1221" s="27"/>
      <c r="AF1221" s="27"/>
      <c r="AG1221" s="27"/>
      <c r="AH1221" s="27"/>
      <c r="AI1221" s="27"/>
      <c r="AJ1221" s="27"/>
      <c r="AK1221" s="27"/>
      <c r="AL1221" s="27"/>
    </row>
    <row r="1222" spans="1:38">
      <c r="A1222" s="27"/>
      <c r="B1222" s="27"/>
      <c r="C1222" s="27"/>
      <c r="D1222" s="27"/>
      <c r="E1222" s="27"/>
      <c r="F1222" s="27"/>
      <c r="G1222" s="27"/>
      <c r="H1222" s="27"/>
      <c r="I1222" s="27"/>
      <c r="J1222" s="27"/>
      <c r="K1222" s="27"/>
      <c r="L1222" s="27"/>
      <c r="M1222" s="27"/>
      <c r="N1222" s="27"/>
      <c r="O1222" s="27"/>
      <c r="P1222" s="27"/>
      <c r="Q1222" s="27"/>
      <c r="R1222" s="27"/>
      <c r="S1222" s="27"/>
      <c r="T1222" s="27"/>
      <c r="U1222" s="27"/>
      <c r="V1222" s="27"/>
      <c r="W1222" s="27"/>
      <c r="X1222" s="27"/>
      <c r="Y1222" s="27"/>
      <c r="Z1222" s="27"/>
      <c r="AA1222" s="27"/>
      <c r="AB1222" s="27"/>
      <c r="AC1222" s="27"/>
      <c r="AD1222" s="27"/>
      <c r="AE1222" s="27"/>
      <c r="AF1222" s="27"/>
      <c r="AG1222" s="27"/>
      <c r="AH1222" s="27"/>
      <c r="AI1222" s="27"/>
      <c r="AJ1222" s="27"/>
      <c r="AK1222" s="27"/>
      <c r="AL1222" s="27"/>
    </row>
    <row r="1223" spans="1:38">
      <c r="A1223" s="27"/>
      <c r="B1223" s="27"/>
      <c r="C1223" s="27"/>
      <c r="D1223" s="27"/>
      <c r="E1223" s="27"/>
      <c r="F1223" s="27"/>
      <c r="G1223" s="27"/>
      <c r="H1223" s="27"/>
      <c r="I1223" s="27"/>
      <c r="J1223" s="27"/>
      <c r="K1223" s="27"/>
      <c r="L1223" s="27"/>
      <c r="M1223" s="27"/>
      <c r="N1223" s="27"/>
      <c r="O1223" s="27"/>
      <c r="P1223" s="27"/>
      <c r="Q1223" s="27"/>
      <c r="R1223" s="27"/>
      <c r="S1223" s="27"/>
      <c r="T1223" s="27"/>
      <c r="U1223" s="27"/>
      <c r="V1223" s="27"/>
      <c r="W1223" s="27"/>
      <c r="X1223" s="27"/>
      <c r="Y1223" s="27"/>
      <c r="Z1223" s="27"/>
      <c r="AA1223" s="27"/>
      <c r="AB1223" s="27"/>
      <c r="AC1223" s="27"/>
      <c r="AD1223" s="27"/>
      <c r="AE1223" s="27"/>
      <c r="AF1223" s="27"/>
      <c r="AG1223" s="27"/>
      <c r="AH1223" s="27"/>
      <c r="AI1223" s="27"/>
      <c r="AJ1223" s="27"/>
      <c r="AK1223" s="27"/>
      <c r="AL1223" s="27"/>
    </row>
    <row r="1224" spans="1:38">
      <c r="A1224" s="27"/>
      <c r="B1224" s="27"/>
      <c r="C1224" s="27"/>
      <c r="D1224" s="27"/>
      <c r="E1224" s="27"/>
      <c r="F1224" s="27"/>
      <c r="G1224" s="27"/>
      <c r="H1224" s="27"/>
      <c r="I1224" s="27"/>
      <c r="J1224" s="27"/>
      <c r="K1224" s="27"/>
      <c r="L1224" s="27"/>
      <c r="M1224" s="27"/>
      <c r="N1224" s="27"/>
      <c r="O1224" s="27"/>
      <c r="P1224" s="27"/>
      <c r="Q1224" s="27"/>
      <c r="R1224" s="27"/>
      <c r="S1224" s="27"/>
      <c r="T1224" s="27"/>
      <c r="U1224" s="27"/>
      <c r="V1224" s="27"/>
      <c r="W1224" s="27"/>
      <c r="X1224" s="27"/>
      <c r="Y1224" s="27"/>
      <c r="Z1224" s="27"/>
      <c r="AA1224" s="27"/>
      <c r="AB1224" s="27"/>
      <c r="AC1224" s="27"/>
      <c r="AD1224" s="27"/>
      <c r="AE1224" s="27"/>
      <c r="AF1224" s="27"/>
      <c r="AG1224" s="27"/>
      <c r="AH1224" s="27"/>
      <c r="AI1224" s="27"/>
      <c r="AJ1224" s="27"/>
      <c r="AK1224" s="27"/>
      <c r="AL1224" s="27"/>
    </row>
    <row r="1225" spans="1:38">
      <c r="A1225" s="27"/>
      <c r="B1225" s="27"/>
      <c r="C1225" s="27"/>
      <c r="D1225" s="27"/>
      <c r="E1225" s="27"/>
      <c r="F1225" s="27"/>
      <c r="G1225" s="27"/>
      <c r="H1225" s="27"/>
      <c r="I1225" s="27"/>
      <c r="J1225" s="27"/>
      <c r="K1225" s="27"/>
      <c r="L1225" s="27"/>
      <c r="M1225" s="27"/>
      <c r="N1225" s="27"/>
      <c r="O1225" s="27"/>
      <c r="P1225" s="27"/>
      <c r="Q1225" s="27"/>
      <c r="R1225" s="27"/>
      <c r="S1225" s="27"/>
      <c r="T1225" s="27"/>
      <c r="U1225" s="27"/>
      <c r="V1225" s="27"/>
      <c r="W1225" s="27"/>
      <c r="X1225" s="27"/>
      <c r="Y1225" s="27"/>
      <c r="Z1225" s="27"/>
      <c r="AA1225" s="27"/>
      <c r="AB1225" s="27"/>
      <c r="AC1225" s="27"/>
      <c r="AD1225" s="27"/>
      <c r="AE1225" s="27"/>
      <c r="AF1225" s="27"/>
      <c r="AG1225" s="27"/>
      <c r="AH1225" s="27"/>
      <c r="AI1225" s="27"/>
      <c r="AJ1225" s="27"/>
      <c r="AK1225" s="27"/>
      <c r="AL1225" s="27"/>
    </row>
    <row r="1226" spans="1:38">
      <c r="A1226" s="27"/>
      <c r="B1226" s="27"/>
      <c r="C1226" s="27"/>
      <c r="D1226" s="27"/>
      <c r="E1226" s="27"/>
      <c r="F1226" s="27"/>
      <c r="G1226" s="27"/>
      <c r="H1226" s="27"/>
      <c r="I1226" s="27"/>
      <c r="J1226" s="27"/>
      <c r="K1226" s="27"/>
      <c r="L1226" s="27"/>
      <c r="M1226" s="27"/>
      <c r="N1226" s="27"/>
      <c r="O1226" s="27"/>
      <c r="P1226" s="27"/>
      <c r="Q1226" s="27"/>
      <c r="R1226" s="27"/>
      <c r="S1226" s="27"/>
      <c r="T1226" s="27"/>
      <c r="U1226" s="27"/>
      <c r="V1226" s="27"/>
      <c r="W1226" s="27"/>
      <c r="X1226" s="27"/>
      <c r="Y1226" s="27"/>
      <c r="Z1226" s="27"/>
      <c r="AA1226" s="27"/>
      <c r="AB1226" s="27"/>
      <c r="AC1226" s="27"/>
      <c r="AD1226" s="27"/>
      <c r="AE1226" s="27"/>
      <c r="AF1226" s="27"/>
      <c r="AG1226" s="27"/>
      <c r="AH1226" s="27"/>
      <c r="AI1226" s="27"/>
      <c r="AJ1226" s="27"/>
      <c r="AK1226" s="27"/>
      <c r="AL1226" s="27"/>
    </row>
    <row r="1227" spans="1:38">
      <c r="A1227" s="27"/>
      <c r="B1227" s="27"/>
      <c r="C1227" s="27"/>
      <c r="D1227" s="27"/>
      <c r="E1227" s="27"/>
      <c r="F1227" s="27"/>
      <c r="G1227" s="27"/>
      <c r="H1227" s="27"/>
      <c r="I1227" s="27"/>
      <c r="J1227" s="27"/>
      <c r="K1227" s="27"/>
      <c r="L1227" s="27"/>
      <c r="M1227" s="27"/>
      <c r="N1227" s="27"/>
      <c r="O1227" s="27"/>
      <c r="P1227" s="27"/>
      <c r="Q1227" s="27"/>
      <c r="R1227" s="27"/>
      <c r="S1227" s="27"/>
      <c r="T1227" s="27"/>
      <c r="U1227" s="27"/>
      <c r="V1227" s="27"/>
      <c r="W1227" s="27"/>
      <c r="X1227" s="27"/>
      <c r="Y1227" s="27"/>
      <c r="Z1227" s="27"/>
      <c r="AA1227" s="27"/>
      <c r="AB1227" s="27"/>
      <c r="AC1227" s="27"/>
      <c r="AD1227" s="27"/>
      <c r="AE1227" s="27"/>
      <c r="AF1227" s="27"/>
      <c r="AG1227" s="27"/>
      <c r="AH1227" s="27"/>
      <c r="AI1227" s="27"/>
      <c r="AJ1227" s="27"/>
      <c r="AK1227" s="27"/>
      <c r="AL1227" s="27"/>
    </row>
    <row r="1228" spans="1:38">
      <c r="A1228" s="27"/>
      <c r="B1228" s="27"/>
      <c r="C1228" s="27"/>
      <c r="D1228" s="27"/>
      <c r="E1228" s="27"/>
      <c r="F1228" s="27"/>
      <c r="G1228" s="27"/>
      <c r="H1228" s="27"/>
      <c r="I1228" s="27"/>
      <c r="J1228" s="27"/>
      <c r="K1228" s="27"/>
      <c r="L1228" s="27"/>
      <c r="M1228" s="27"/>
      <c r="N1228" s="27"/>
      <c r="O1228" s="27"/>
      <c r="P1228" s="27"/>
      <c r="Q1228" s="27"/>
      <c r="R1228" s="27"/>
      <c r="S1228" s="27"/>
      <c r="T1228" s="27"/>
      <c r="U1228" s="27"/>
      <c r="V1228" s="27"/>
      <c r="W1228" s="27"/>
      <c r="X1228" s="27"/>
      <c r="Y1228" s="27"/>
      <c r="Z1228" s="27"/>
      <c r="AA1228" s="27"/>
      <c r="AB1228" s="27"/>
      <c r="AC1228" s="27"/>
      <c r="AD1228" s="27"/>
      <c r="AE1228" s="27"/>
      <c r="AF1228" s="27"/>
      <c r="AG1228" s="27"/>
      <c r="AH1228" s="27"/>
      <c r="AI1228" s="27"/>
      <c r="AJ1228" s="27"/>
      <c r="AK1228" s="27"/>
      <c r="AL1228" s="27"/>
    </row>
    <row r="1229" spans="1:38">
      <c r="A1229" s="27"/>
      <c r="B1229" s="27"/>
      <c r="C1229" s="27"/>
      <c r="D1229" s="27"/>
      <c r="E1229" s="27"/>
      <c r="F1229" s="27"/>
      <c r="G1229" s="27"/>
      <c r="H1229" s="27"/>
      <c r="I1229" s="27"/>
      <c r="J1229" s="27"/>
      <c r="K1229" s="27"/>
      <c r="L1229" s="27"/>
      <c r="M1229" s="27"/>
      <c r="N1229" s="27"/>
      <c r="O1229" s="27"/>
      <c r="P1229" s="27"/>
      <c r="Q1229" s="27"/>
      <c r="R1229" s="27"/>
      <c r="S1229" s="27"/>
      <c r="T1229" s="27"/>
      <c r="U1229" s="27"/>
      <c r="V1229" s="27"/>
      <c r="W1229" s="27"/>
      <c r="X1229" s="27"/>
      <c r="Y1229" s="27"/>
      <c r="Z1229" s="27"/>
      <c r="AA1229" s="27"/>
      <c r="AB1229" s="27"/>
      <c r="AC1229" s="27"/>
      <c r="AD1229" s="27"/>
      <c r="AE1229" s="27"/>
      <c r="AF1229" s="27"/>
      <c r="AG1229" s="27"/>
      <c r="AH1229" s="27"/>
      <c r="AI1229" s="27"/>
      <c r="AJ1229" s="27"/>
      <c r="AK1229" s="27"/>
      <c r="AL1229" s="27"/>
    </row>
    <row r="1230" spans="1:38">
      <c r="A1230" s="27"/>
      <c r="B1230" s="27"/>
      <c r="C1230" s="27"/>
      <c r="D1230" s="27"/>
      <c r="E1230" s="27"/>
      <c r="F1230" s="27"/>
      <c r="G1230" s="27"/>
      <c r="H1230" s="27"/>
      <c r="I1230" s="27"/>
      <c r="J1230" s="27"/>
      <c r="K1230" s="27"/>
      <c r="L1230" s="27"/>
      <c r="M1230" s="27"/>
      <c r="N1230" s="27"/>
      <c r="O1230" s="27"/>
      <c r="P1230" s="27"/>
      <c r="Q1230" s="27"/>
      <c r="R1230" s="27"/>
      <c r="S1230" s="27"/>
      <c r="T1230" s="27"/>
      <c r="U1230" s="27"/>
      <c r="V1230" s="27"/>
      <c r="W1230" s="27"/>
      <c r="X1230" s="27"/>
      <c r="Y1230" s="27"/>
      <c r="Z1230" s="27"/>
      <c r="AA1230" s="27"/>
      <c r="AB1230" s="27"/>
      <c r="AC1230" s="27"/>
      <c r="AD1230" s="27"/>
      <c r="AE1230" s="27"/>
      <c r="AF1230" s="27"/>
      <c r="AG1230" s="27"/>
      <c r="AH1230" s="27"/>
      <c r="AI1230" s="27"/>
      <c r="AJ1230" s="27"/>
      <c r="AK1230" s="27"/>
      <c r="AL1230" s="27"/>
    </row>
    <row r="1231" spans="1:38">
      <c r="A1231" s="27"/>
      <c r="B1231" s="27"/>
      <c r="C1231" s="27"/>
      <c r="D1231" s="27"/>
      <c r="E1231" s="27"/>
      <c r="F1231" s="27"/>
      <c r="G1231" s="27"/>
      <c r="H1231" s="27"/>
      <c r="I1231" s="27"/>
      <c r="J1231" s="27"/>
      <c r="K1231" s="27"/>
      <c r="L1231" s="27"/>
      <c r="M1231" s="27"/>
      <c r="N1231" s="27"/>
      <c r="O1231" s="27"/>
      <c r="P1231" s="27"/>
      <c r="Q1231" s="27"/>
      <c r="R1231" s="27"/>
      <c r="S1231" s="27"/>
      <c r="T1231" s="27"/>
      <c r="U1231" s="27"/>
      <c r="V1231" s="27"/>
      <c r="W1231" s="27"/>
      <c r="X1231" s="27"/>
      <c r="Y1231" s="27"/>
      <c r="Z1231" s="27"/>
      <c r="AA1231" s="27"/>
      <c r="AB1231" s="27"/>
      <c r="AC1231" s="27"/>
      <c r="AD1231" s="27"/>
      <c r="AE1231" s="27"/>
      <c r="AF1231" s="27"/>
      <c r="AG1231" s="27"/>
      <c r="AH1231" s="27"/>
      <c r="AI1231" s="27"/>
      <c r="AJ1231" s="27"/>
      <c r="AK1231" s="27"/>
      <c r="AL1231" s="27"/>
    </row>
    <row r="1232" spans="1:38">
      <c r="A1232" s="27"/>
      <c r="B1232" s="27"/>
      <c r="C1232" s="27"/>
      <c r="D1232" s="27"/>
      <c r="E1232" s="27"/>
      <c r="F1232" s="27"/>
      <c r="G1232" s="27"/>
      <c r="H1232" s="27"/>
      <c r="I1232" s="27"/>
      <c r="J1232" s="27"/>
      <c r="K1232" s="27"/>
      <c r="L1232" s="27"/>
      <c r="M1232" s="27"/>
      <c r="N1232" s="27"/>
      <c r="O1232" s="27"/>
      <c r="P1232" s="27"/>
      <c r="Q1232" s="27"/>
      <c r="R1232" s="27"/>
      <c r="S1232" s="27"/>
      <c r="T1232" s="27"/>
      <c r="U1232" s="27"/>
      <c r="V1232" s="27"/>
      <c r="W1232" s="27"/>
      <c r="X1232" s="27"/>
      <c r="Y1232" s="27"/>
      <c r="Z1232" s="27"/>
      <c r="AA1232" s="27"/>
      <c r="AB1232" s="27"/>
      <c r="AC1232" s="27"/>
      <c r="AD1232" s="27"/>
      <c r="AE1232" s="27"/>
      <c r="AF1232" s="27"/>
      <c r="AG1232" s="27"/>
      <c r="AH1232" s="27"/>
      <c r="AI1232" s="27"/>
      <c r="AJ1232" s="27"/>
      <c r="AK1232" s="27"/>
      <c r="AL1232" s="27"/>
    </row>
    <row r="1233" spans="1:38">
      <c r="A1233" s="27"/>
      <c r="B1233" s="27"/>
      <c r="C1233" s="27"/>
      <c r="D1233" s="27"/>
      <c r="E1233" s="27"/>
      <c r="F1233" s="27"/>
      <c r="G1233" s="27"/>
      <c r="H1233" s="27"/>
      <c r="I1233" s="27"/>
      <c r="J1233" s="27"/>
      <c r="K1233" s="27"/>
      <c r="L1233" s="27"/>
      <c r="M1233" s="27"/>
      <c r="N1233" s="27"/>
      <c r="O1233" s="27"/>
      <c r="P1233" s="27"/>
      <c r="Q1233" s="27"/>
      <c r="R1233" s="27"/>
      <c r="S1233" s="27"/>
      <c r="T1233" s="27"/>
      <c r="U1233" s="27"/>
      <c r="V1233" s="27"/>
      <c r="W1233" s="27"/>
      <c r="X1233" s="27"/>
      <c r="Y1233" s="27"/>
      <c r="Z1233" s="27"/>
      <c r="AA1233" s="27"/>
      <c r="AB1233" s="27"/>
      <c r="AC1233" s="27"/>
      <c r="AD1233" s="27"/>
      <c r="AE1233" s="27"/>
      <c r="AF1233" s="27"/>
      <c r="AG1233" s="27"/>
      <c r="AH1233" s="27"/>
      <c r="AI1233" s="27"/>
      <c r="AJ1233" s="27"/>
      <c r="AK1233" s="27"/>
      <c r="AL1233" s="27"/>
    </row>
    <row r="1234" spans="1:38">
      <c r="A1234" s="27"/>
      <c r="B1234" s="27"/>
      <c r="C1234" s="27"/>
      <c r="D1234" s="27"/>
      <c r="E1234" s="27"/>
      <c r="F1234" s="27"/>
      <c r="G1234" s="27"/>
      <c r="H1234" s="27"/>
      <c r="I1234" s="27"/>
      <c r="J1234" s="27"/>
      <c r="K1234" s="27"/>
      <c r="L1234" s="27"/>
      <c r="M1234" s="27"/>
      <c r="N1234" s="27"/>
      <c r="O1234" s="27"/>
      <c r="P1234" s="27"/>
      <c r="Q1234" s="27"/>
      <c r="R1234" s="27"/>
      <c r="S1234" s="27"/>
      <c r="T1234" s="27"/>
      <c r="U1234" s="27"/>
      <c r="V1234" s="27"/>
      <c r="W1234" s="27"/>
      <c r="X1234" s="27"/>
      <c r="Y1234" s="27"/>
      <c r="Z1234" s="27"/>
      <c r="AA1234" s="27"/>
      <c r="AB1234" s="27"/>
      <c r="AC1234" s="27"/>
      <c r="AD1234" s="27"/>
      <c r="AE1234" s="27"/>
      <c r="AF1234" s="27"/>
      <c r="AG1234" s="27"/>
      <c r="AH1234" s="27"/>
      <c r="AI1234" s="27"/>
      <c r="AJ1234" s="27"/>
      <c r="AK1234" s="27"/>
      <c r="AL1234" s="27"/>
    </row>
    <row r="1235" spans="1:38">
      <c r="A1235" s="27"/>
      <c r="B1235" s="27"/>
      <c r="C1235" s="27"/>
      <c r="D1235" s="27"/>
      <c r="E1235" s="27"/>
      <c r="F1235" s="27"/>
      <c r="G1235" s="27"/>
      <c r="H1235" s="27"/>
      <c r="I1235" s="27"/>
      <c r="J1235" s="27"/>
      <c r="K1235" s="27"/>
      <c r="L1235" s="27"/>
      <c r="M1235" s="27"/>
      <c r="N1235" s="27"/>
      <c r="O1235" s="27"/>
      <c r="P1235" s="27"/>
      <c r="Q1235" s="27"/>
      <c r="R1235" s="27"/>
      <c r="S1235" s="27"/>
      <c r="T1235" s="27"/>
      <c r="U1235" s="27"/>
      <c r="V1235" s="27"/>
      <c r="W1235" s="27"/>
      <c r="X1235" s="27"/>
      <c r="Y1235" s="27"/>
      <c r="Z1235" s="27"/>
      <c r="AA1235" s="27"/>
      <c r="AB1235" s="27"/>
      <c r="AC1235" s="27"/>
      <c r="AD1235" s="27"/>
      <c r="AE1235" s="27"/>
      <c r="AF1235" s="27"/>
      <c r="AG1235" s="27"/>
      <c r="AH1235" s="27"/>
      <c r="AI1235" s="27"/>
      <c r="AJ1235" s="27"/>
      <c r="AK1235" s="27"/>
      <c r="AL1235" s="27"/>
    </row>
    <row r="1236" spans="1:38">
      <c r="A1236" s="27"/>
      <c r="B1236" s="27"/>
      <c r="C1236" s="27"/>
      <c r="D1236" s="27"/>
      <c r="E1236" s="27"/>
      <c r="F1236" s="27"/>
      <c r="G1236" s="27"/>
      <c r="H1236" s="27"/>
      <c r="I1236" s="27"/>
      <c r="J1236" s="27"/>
      <c r="K1236" s="27"/>
      <c r="L1236" s="27"/>
      <c r="M1236" s="27"/>
      <c r="N1236" s="27"/>
      <c r="O1236" s="27"/>
      <c r="P1236" s="27"/>
      <c r="Q1236" s="27"/>
      <c r="R1236" s="27"/>
      <c r="S1236" s="27"/>
      <c r="T1236" s="27"/>
      <c r="U1236" s="27"/>
      <c r="V1236" s="27"/>
      <c r="W1236" s="27"/>
      <c r="X1236" s="27"/>
      <c r="Y1236" s="27"/>
      <c r="Z1236" s="27"/>
      <c r="AA1236" s="27"/>
      <c r="AB1236" s="27"/>
      <c r="AC1236" s="27"/>
      <c r="AD1236" s="27"/>
      <c r="AE1236" s="27"/>
      <c r="AF1236" s="27"/>
      <c r="AG1236" s="27"/>
      <c r="AH1236" s="27"/>
      <c r="AI1236" s="27"/>
      <c r="AJ1236" s="27"/>
      <c r="AK1236" s="27"/>
      <c r="AL1236" s="27"/>
    </row>
    <row r="1237" spans="1:38">
      <c r="A1237" s="27"/>
      <c r="B1237" s="27"/>
      <c r="C1237" s="27"/>
      <c r="D1237" s="27"/>
      <c r="E1237" s="27"/>
      <c r="F1237" s="27"/>
      <c r="G1237" s="27"/>
      <c r="H1237" s="27"/>
      <c r="I1237" s="27"/>
      <c r="J1237" s="27"/>
      <c r="K1237" s="27"/>
      <c r="L1237" s="27"/>
      <c r="M1237" s="27"/>
      <c r="N1237" s="27"/>
      <c r="O1237" s="27"/>
      <c r="P1237" s="27"/>
      <c r="Q1237" s="27"/>
      <c r="R1237" s="27"/>
      <c r="S1237" s="27"/>
      <c r="T1237" s="27"/>
      <c r="U1237" s="27"/>
      <c r="V1237" s="27"/>
      <c r="W1237" s="27"/>
      <c r="X1237" s="27"/>
      <c r="Y1237" s="27"/>
      <c r="Z1237" s="27"/>
      <c r="AA1237" s="27"/>
      <c r="AB1237" s="27"/>
      <c r="AC1237" s="27"/>
      <c r="AD1237" s="27"/>
      <c r="AE1237" s="27"/>
      <c r="AF1237" s="27"/>
      <c r="AG1237" s="27"/>
      <c r="AH1237" s="27"/>
      <c r="AI1237" s="27"/>
      <c r="AJ1237" s="27"/>
      <c r="AK1237" s="27"/>
      <c r="AL1237" s="27"/>
    </row>
    <row r="1238" spans="1:38">
      <c r="A1238" s="27"/>
      <c r="B1238" s="27"/>
      <c r="C1238" s="27"/>
      <c r="D1238" s="27"/>
      <c r="E1238" s="27"/>
      <c r="F1238" s="27"/>
      <c r="G1238" s="27"/>
      <c r="H1238" s="27"/>
      <c r="I1238" s="27"/>
      <c r="J1238" s="27"/>
      <c r="K1238" s="27"/>
      <c r="L1238" s="27"/>
      <c r="M1238" s="27"/>
      <c r="N1238" s="27"/>
      <c r="O1238" s="27"/>
      <c r="P1238" s="27"/>
      <c r="Q1238" s="27"/>
      <c r="R1238" s="27"/>
      <c r="S1238" s="27"/>
      <c r="T1238" s="27"/>
      <c r="U1238" s="27"/>
      <c r="V1238" s="27"/>
      <c r="W1238" s="27"/>
      <c r="X1238" s="27"/>
      <c r="Y1238" s="27"/>
      <c r="Z1238" s="27"/>
      <c r="AA1238" s="27"/>
      <c r="AB1238" s="27"/>
      <c r="AC1238" s="27"/>
      <c r="AD1238" s="27"/>
      <c r="AE1238" s="27"/>
      <c r="AF1238" s="27"/>
      <c r="AG1238" s="27"/>
      <c r="AH1238" s="27"/>
      <c r="AI1238" s="27"/>
      <c r="AJ1238" s="27"/>
      <c r="AK1238" s="27"/>
      <c r="AL1238" s="27"/>
    </row>
    <row r="1239" spans="1:38">
      <c r="A1239" s="27"/>
      <c r="B1239" s="27"/>
      <c r="C1239" s="27"/>
      <c r="D1239" s="27"/>
      <c r="E1239" s="27"/>
      <c r="F1239" s="27"/>
      <c r="G1239" s="27"/>
      <c r="H1239" s="27"/>
      <c r="I1239" s="27"/>
      <c r="J1239" s="27"/>
      <c r="K1239" s="27"/>
      <c r="L1239" s="27"/>
      <c r="M1239" s="27"/>
      <c r="N1239" s="27"/>
      <c r="O1239" s="27"/>
      <c r="P1239" s="27"/>
      <c r="Q1239" s="27"/>
      <c r="R1239" s="27"/>
      <c r="S1239" s="27"/>
      <c r="T1239" s="27"/>
      <c r="U1239" s="27"/>
      <c r="V1239" s="27"/>
      <c r="W1239" s="27"/>
      <c r="X1239" s="27"/>
      <c r="Y1239" s="27"/>
      <c r="Z1239" s="27"/>
      <c r="AA1239" s="27"/>
      <c r="AB1239" s="27"/>
      <c r="AC1239" s="27"/>
      <c r="AD1239" s="27"/>
      <c r="AE1239" s="27"/>
      <c r="AF1239" s="27"/>
      <c r="AG1239" s="27"/>
      <c r="AH1239" s="27"/>
      <c r="AI1239" s="27"/>
      <c r="AJ1239" s="27"/>
      <c r="AK1239" s="27"/>
      <c r="AL1239" s="27"/>
    </row>
    <row r="1240" spans="1:38">
      <c r="A1240" s="27"/>
      <c r="B1240" s="27"/>
      <c r="C1240" s="27"/>
      <c r="D1240" s="27"/>
      <c r="E1240" s="27"/>
      <c r="F1240" s="27"/>
      <c r="G1240" s="27"/>
      <c r="H1240" s="27"/>
      <c r="I1240" s="27"/>
      <c r="J1240" s="27"/>
      <c r="K1240" s="27"/>
      <c r="L1240" s="27"/>
      <c r="M1240" s="27"/>
      <c r="N1240" s="27"/>
      <c r="O1240" s="27"/>
      <c r="P1240" s="27"/>
      <c r="Q1240" s="27"/>
      <c r="R1240" s="27"/>
      <c r="S1240" s="27"/>
      <c r="T1240" s="27"/>
      <c r="U1240" s="27"/>
      <c r="V1240" s="27"/>
      <c r="W1240" s="27"/>
      <c r="X1240" s="27"/>
      <c r="Y1240" s="27"/>
      <c r="Z1240" s="27"/>
      <c r="AA1240" s="27"/>
      <c r="AB1240" s="27"/>
      <c r="AC1240" s="27"/>
      <c r="AD1240" s="27"/>
      <c r="AE1240" s="27"/>
      <c r="AF1240" s="27"/>
      <c r="AG1240" s="27"/>
      <c r="AH1240" s="27"/>
      <c r="AI1240" s="27"/>
      <c r="AJ1240" s="27"/>
      <c r="AK1240" s="27"/>
      <c r="AL1240" s="27"/>
    </row>
    <row r="1241" spans="1:38">
      <c r="A1241" s="27"/>
      <c r="B1241" s="27"/>
      <c r="C1241" s="27"/>
      <c r="D1241" s="27"/>
      <c r="E1241" s="27"/>
      <c r="F1241" s="27"/>
      <c r="G1241" s="27"/>
      <c r="H1241" s="27"/>
      <c r="I1241" s="27"/>
      <c r="J1241" s="27"/>
      <c r="K1241" s="27"/>
      <c r="L1241" s="27"/>
      <c r="M1241" s="27"/>
      <c r="N1241" s="27"/>
      <c r="O1241" s="27"/>
      <c r="P1241" s="27"/>
      <c r="Q1241" s="27"/>
      <c r="R1241" s="27"/>
      <c r="S1241" s="27"/>
      <c r="T1241" s="27"/>
      <c r="U1241" s="27"/>
      <c r="V1241" s="27"/>
      <c r="W1241" s="27"/>
      <c r="X1241" s="27"/>
      <c r="Y1241" s="27"/>
      <c r="Z1241" s="27"/>
      <c r="AA1241" s="27"/>
      <c r="AB1241" s="27"/>
      <c r="AC1241" s="27"/>
      <c r="AD1241" s="27"/>
      <c r="AE1241" s="27"/>
      <c r="AF1241" s="27"/>
      <c r="AG1241" s="27"/>
      <c r="AH1241" s="27"/>
      <c r="AI1241" s="27"/>
      <c r="AJ1241" s="27"/>
      <c r="AK1241" s="27"/>
      <c r="AL1241" s="27"/>
    </row>
    <row r="1242" spans="1:38">
      <c r="A1242" s="27"/>
      <c r="B1242" s="27"/>
      <c r="C1242" s="27"/>
      <c r="D1242" s="27"/>
      <c r="E1242" s="27"/>
      <c r="F1242" s="27"/>
      <c r="G1242" s="27"/>
      <c r="H1242" s="27"/>
      <c r="I1242" s="27"/>
      <c r="J1242" s="27"/>
      <c r="K1242" s="27"/>
      <c r="L1242" s="27"/>
      <c r="M1242" s="27"/>
      <c r="N1242" s="27"/>
      <c r="O1242" s="27"/>
      <c r="P1242" s="27"/>
      <c r="Q1242" s="27"/>
      <c r="R1242" s="27"/>
      <c r="S1242" s="27"/>
      <c r="T1242" s="27"/>
      <c r="U1242" s="27"/>
      <c r="V1242" s="27"/>
      <c r="W1242" s="27"/>
      <c r="X1242" s="27"/>
      <c r="Y1242" s="27"/>
      <c r="Z1242" s="27"/>
      <c r="AA1242" s="27"/>
      <c r="AB1242" s="27"/>
      <c r="AC1242" s="27"/>
      <c r="AD1242" s="27"/>
      <c r="AE1242" s="27"/>
      <c r="AF1242" s="27"/>
      <c r="AG1242" s="27"/>
      <c r="AH1242" s="27"/>
      <c r="AI1242" s="27"/>
      <c r="AJ1242" s="27"/>
      <c r="AK1242" s="27"/>
      <c r="AL1242" s="27"/>
    </row>
    <row r="1243" spans="1:38">
      <c r="A1243" s="27"/>
      <c r="B1243" s="27"/>
      <c r="C1243" s="27"/>
      <c r="D1243" s="27"/>
      <c r="E1243" s="27"/>
      <c r="F1243" s="27"/>
      <c r="G1243" s="27"/>
      <c r="H1243" s="27"/>
      <c r="I1243" s="27"/>
      <c r="J1243" s="27"/>
      <c r="K1243" s="27"/>
      <c r="L1243" s="27"/>
      <c r="M1243" s="27"/>
      <c r="N1243" s="27"/>
      <c r="O1243" s="27"/>
      <c r="P1243" s="27"/>
      <c r="Q1243" s="27"/>
      <c r="R1243" s="27"/>
      <c r="S1243" s="27"/>
      <c r="T1243" s="27"/>
      <c r="U1243" s="27"/>
      <c r="V1243" s="27"/>
      <c r="W1243" s="27"/>
      <c r="X1243" s="27"/>
      <c r="Y1243" s="27"/>
      <c r="Z1243" s="27"/>
      <c r="AA1243" s="27"/>
      <c r="AB1243" s="27"/>
      <c r="AC1243" s="27"/>
      <c r="AD1243" s="27"/>
      <c r="AE1243" s="27"/>
      <c r="AF1243" s="27"/>
      <c r="AG1243" s="27"/>
      <c r="AH1243" s="27"/>
      <c r="AI1243" s="27"/>
      <c r="AJ1243" s="27"/>
      <c r="AK1243" s="27"/>
      <c r="AL1243" s="27"/>
    </row>
    <row r="1244" spans="1:38">
      <c r="A1244" s="27"/>
      <c r="B1244" s="27"/>
      <c r="C1244" s="27"/>
      <c r="D1244" s="27"/>
      <c r="E1244" s="27"/>
      <c r="F1244" s="27"/>
      <c r="G1244" s="27"/>
      <c r="H1244" s="27"/>
      <c r="I1244" s="27"/>
      <c r="J1244" s="27"/>
      <c r="K1244" s="27"/>
      <c r="L1244" s="27"/>
      <c r="M1244" s="27"/>
      <c r="N1244" s="27"/>
      <c r="O1244" s="27"/>
      <c r="P1244" s="27"/>
      <c r="Q1244" s="27"/>
      <c r="R1244" s="27"/>
      <c r="S1244" s="27"/>
      <c r="T1244" s="27"/>
      <c r="U1244" s="27"/>
      <c r="V1244" s="27"/>
      <c r="W1244" s="27"/>
      <c r="X1244" s="27"/>
      <c r="Y1244" s="27"/>
      <c r="Z1244" s="27"/>
      <c r="AA1244" s="27"/>
      <c r="AB1244" s="27"/>
      <c r="AC1244" s="27"/>
      <c r="AD1244" s="27"/>
      <c r="AE1244" s="27"/>
      <c r="AF1244" s="27"/>
      <c r="AG1244" s="27"/>
      <c r="AH1244" s="27"/>
      <c r="AI1244" s="27"/>
      <c r="AJ1244" s="27"/>
      <c r="AK1244" s="27"/>
      <c r="AL1244" s="27"/>
    </row>
    <row r="1245" spans="1:38">
      <c r="A1245" s="27"/>
      <c r="B1245" s="27"/>
      <c r="C1245" s="27"/>
      <c r="D1245" s="27"/>
      <c r="E1245" s="27"/>
      <c r="F1245" s="27"/>
      <c r="G1245" s="27"/>
      <c r="H1245" s="27"/>
      <c r="I1245" s="27"/>
      <c r="J1245" s="27"/>
      <c r="K1245" s="27"/>
      <c r="L1245" s="27"/>
      <c r="M1245" s="27"/>
      <c r="N1245" s="27"/>
      <c r="O1245" s="27"/>
      <c r="P1245" s="27"/>
      <c r="Q1245" s="27"/>
      <c r="R1245" s="27"/>
      <c r="S1245" s="27"/>
      <c r="T1245" s="27"/>
      <c r="U1245" s="27"/>
      <c r="V1245" s="27"/>
      <c r="W1245" s="27"/>
      <c r="X1245" s="27"/>
      <c r="Y1245" s="27"/>
      <c r="Z1245" s="27"/>
      <c r="AA1245" s="27"/>
      <c r="AB1245" s="27"/>
      <c r="AC1245" s="27"/>
      <c r="AD1245" s="27"/>
      <c r="AE1245" s="27"/>
      <c r="AF1245" s="27"/>
      <c r="AG1245" s="27"/>
      <c r="AH1245" s="27"/>
      <c r="AI1245" s="27"/>
      <c r="AJ1245" s="27"/>
      <c r="AK1245" s="27"/>
      <c r="AL1245" s="27"/>
    </row>
    <row r="1246" spans="1:38">
      <c r="A1246" s="27"/>
      <c r="B1246" s="27"/>
      <c r="C1246" s="27"/>
      <c r="D1246" s="27"/>
      <c r="E1246" s="27"/>
      <c r="F1246" s="27"/>
      <c r="G1246" s="27"/>
      <c r="H1246" s="27"/>
      <c r="I1246" s="27"/>
      <c r="J1246" s="27"/>
      <c r="K1246" s="27"/>
      <c r="L1246" s="27"/>
      <c r="M1246" s="27"/>
      <c r="N1246" s="27"/>
      <c r="O1246" s="27"/>
      <c r="P1246" s="27"/>
      <c r="Q1246" s="27"/>
      <c r="R1246" s="27"/>
      <c r="S1246" s="27"/>
      <c r="T1246" s="27"/>
      <c r="U1246" s="27"/>
      <c r="V1246" s="27"/>
      <c r="W1246" s="27"/>
      <c r="X1246" s="27"/>
      <c r="Y1246" s="27"/>
      <c r="Z1246" s="27"/>
      <c r="AA1246" s="27"/>
      <c r="AB1246" s="27"/>
      <c r="AC1246" s="27"/>
      <c r="AD1246" s="27"/>
      <c r="AE1246" s="27"/>
      <c r="AF1246" s="27"/>
      <c r="AG1246" s="27"/>
      <c r="AH1246" s="27"/>
      <c r="AI1246" s="27"/>
      <c r="AJ1246" s="27"/>
      <c r="AK1246" s="27"/>
      <c r="AL1246" s="27"/>
    </row>
    <row r="1247" spans="1:38">
      <c r="A1247" s="27"/>
      <c r="B1247" s="27"/>
      <c r="C1247" s="27"/>
      <c r="D1247" s="27"/>
      <c r="E1247" s="27"/>
      <c r="F1247" s="27"/>
      <c r="G1247" s="27"/>
      <c r="H1247" s="27"/>
      <c r="I1247" s="27"/>
      <c r="J1247" s="27"/>
      <c r="K1247" s="27"/>
      <c r="L1247" s="27"/>
      <c r="M1247" s="27"/>
      <c r="N1247" s="27"/>
      <c r="O1247" s="27"/>
      <c r="P1247" s="27"/>
      <c r="Q1247" s="27"/>
      <c r="R1247" s="27"/>
      <c r="S1247" s="27"/>
      <c r="T1247" s="27"/>
      <c r="U1247" s="27"/>
      <c r="V1247" s="27"/>
      <c r="W1247" s="27"/>
      <c r="X1247" s="27"/>
      <c r="Y1247" s="27"/>
      <c r="Z1247" s="27"/>
      <c r="AA1247" s="27"/>
      <c r="AB1247" s="27"/>
      <c r="AC1247" s="27"/>
      <c r="AD1247" s="27"/>
      <c r="AE1247" s="27"/>
      <c r="AF1247" s="27"/>
      <c r="AG1247" s="27"/>
      <c r="AH1247" s="27"/>
      <c r="AI1247" s="27"/>
      <c r="AJ1247" s="27"/>
      <c r="AK1247" s="27"/>
      <c r="AL1247" s="27"/>
    </row>
    <row r="1248" spans="1:38">
      <c r="A1248" s="27"/>
      <c r="B1248" s="27"/>
      <c r="C1248" s="27"/>
      <c r="D1248" s="27"/>
      <c r="E1248" s="27"/>
      <c r="F1248" s="27"/>
      <c r="G1248" s="27"/>
      <c r="H1248" s="27"/>
      <c r="I1248" s="27"/>
      <c r="J1248" s="27"/>
      <c r="K1248" s="27"/>
      <c r="L1248" s="27"/>
      <c r="M1248" s="27"/>
      <c r="N1248" s="27"/>
      <c r="O1248" s="27"/>
      <c r="P1248" s="27"/>
      <c r="Q1248" s="27"/>
      <c r="R1248" s="27"/>
      <c r="S1248" s="27"/>
      <c r="T1248" s="27"/>
      <c r="U1248" s="27"/>
      <c r="V1248" s="27"/>
      <c r="W1248" s="27"/>
      <c r="X1248" s="27"/>
      <c r="Y1248" s="27"/>
      <c r="Z1248" s="27"/>
      <c r="AA1248" s="27"/>
      <c r="AB1248" s="27"/>
      <c r="AC1248" s="27"/>
      <c r="AD1248" s="27"/>
      <c r="AE1248" s="27"/>
      <c r="AF1248" s="27"/>
      <c r="AG1248" s="27"/>
      <c r="AH1248" s="27"/>
      <c r="AI1248" s="27"/>
      <c r="AJ1248" s="27"/>
      <c r="AK1248" s="27"/>
      <c r="AL1248" s="27"/>
    </row>
    <row r="1249" spans="1:38">
      <c r="A1249" s="27"/>
      <c r="B1249" s="27"/>
      <c r="C1249" s="27"/>
      <c r="D1249" s="27"/>
      <c r="E1249" s="27"/>
      <c r="F1249" s="27"/>
      <c r="G1249" s="27"/>
      <c r="H1249" s="27"/>
      <c r="I1249" s="27"/>
      <c r="J1249" s="27"/>
      <c r="K1249" s="27"/>
      <c r="L1249" s="27"/>
      <c r="M1249" s="27"/>
      <c r="N1249" s="27"/>
      <c r="O1249" s="27"/>
      <c r="P1249" s="27"/>
      <c r="Q1249" s="27"/>
      <c r="R1249" s="27"/>
      <c r="S1249" s="27"/>
      <c r="T1249" s="27"/>
      <c r="U1249" s="27"/>
      <c r="V1249" s="27"/>
      <c r="W1249" s="27"/>
      <c r="X1249" s="27"/>
      <c r="Y1249" s="27"/>
      <c r="Z1249" s="27"/>
      <c r="AA1249" s="27"/>
      <c r="AB1249" s="27"/>
      <c r="AC1249" s="27"/>
      <c r="AD1249" s="27"/>
      <c r="AE1249" s="27"/>
      <c r="AF1249" s="27"/>
      <c r="AG1249" s="27"/>
      <c r="AH1249" s="27"/>
      <c r="AI1249" s="27"/>
      <c r="AJ1249" s="27"/>
      <c r="AK1249" s="27"/>
      <c r="AL1249" s="27"/>
    </row>
    <row r="1250" spans="1:38">
      <c r="A1250" s="27"/>
      <c r="B1250" s="27"/>
      <c r="C1250" s="27"/>
      <c r="D1250" s="27"/>
      <c r="E1250" s="27"/>
      <c r="F1250" s="27"/>
      <c r="G1250" s="27"/>
      <c r="H1250" s="27"/>
      <c r="I1250" s="27"/>
      <c r="J1250" s="27"/>
      <c r="K1250" s="27"/>
      <c r="L1250" s="27"/>
      <c r="M1250" s="27"/>
      <c r="N1250" s="27"/>
      <c r="O1250" s="27"/>
      <c r="P1250" s="27"/>
      <c r="Q1250" s="27"/>
      <c r="R1250" s="27"/>
      <c r="S1250" s="27"/>
      <c r="T1250" s="27"/>
      <c r="U1250" s="27"/>
      <c r="V1250" s="27"/>
      <c r="W1250" s="27"/>
      <c r="X1250" s="27"/>
      <c r="Y1250" s="27"/>
      <c r="Z1250" s="27"/>
      <c r="AA1250" s="27"/>
      <c r="AB1250" s="27"/>
      <c r="AC1250" s="27"/>
      <c r="AD1250" s="27"/>
      <c r="AE1250" s="27"/>
      <c r="AF1250" s="27"/>
      <c r="AG1250" s="27"/>
      <c r="AH1250" s="27"/>
      <c r="AI1250" s="27"/>
      <c r="AJ1250" s="27"/>
      <c r="AK1250" s="27"/>
      <c r="AL1250" s="27"/>
    </row>
    <row r="1251" spans="1:38">
      <c r="A1251" s="27"/>
      <c r="B1251" s="27"/>
      <c r="C1251" s="27"/>
      <c r="D1251" s="27"/>
      <c r="E1251" s="27"/>
      <c r="F1251" s="27"/>
      <c r="G1251" s="27"/>
      <c r="H1251" s="27"/>
      <c r="I1251" s="27"/>
      <c r="J1251" s="27"/>
      <c r="K1251" s="27"/>
      <c r="L1251" s="27"/>
      <c r="M1251" s="27"/>
      <c r="N1251" s="27"/>
      <c r="O1251" s="27"/>
      <c r="P1251" s="27"/>
      <c r="Q1251" s="27"/>
      <c r="R1251" s="27"/>
      <c r="S1251" s="27"/>
      <c r="T1251" s="27"/>
      <c r="U1251" s="27"/>
      <c r="V1251" s="27"/>
      <c r="W1251" s="27"/>
      <c r="X1251" s="27"/>
      <c r="Y1251" s="27"/>
      <c r="Z1251" s="27"/>
      <c r="AA1251" s="27"/>
      <c r="AB1251" s="27"/>
      <c r="AC1251" s="27"/>
      <c r="AD1251" s="27"/>
      <c r="AE1251" s="27"/>
      <c r="AF1251" s="27"/>
      <c r="AG1251" s="27"/>
      <c r="AH1251" s="27"/>
      <c r="AI1251" s="27"/>
      <c r="AJ1251" s="27"/>
      <c r="AK1251" s="27"/>
      <c r="AL1251" s="27"/>
    </row>
    <row r="1252" spans="1:38">
      <c r="A1252" s="27"/>
      <c r="B1252" s="27"/>
      <c r="C1252" s="27"/>
      <c r="D1252" s="27"/>
      <c r="E1252" s="27"/>
      <c r="F1252" s="27"/>
      <c r="G1252" s="27"/>
      <c r="H1252" s="27"/>
      <c r="I1252" s="27"/>
      <c r="J1252" s="27"/>
      <c r="K1252" s="27"/>
      <c r="L1252" s="27"/>
      <c r="M1252" s="27"/>
      <c r="N1252" s="27"/>
      <c r="O1252" s="27"/>
      <c r="P1252" s="27"/>
      <c r="Q1252" s="27"/>
      <c r="R1252" s="27"/>
      <c r="S1252" s="27"/>
      <c r="T1252" s="27"/>
      <c r="U1252" s="27"/>
      <c r="V1252" s="27"/>
      <c r="W1252" s="27"/>
      <c r="X1252" s="27"/>
      <c r="Y1252" s="27"/>
      <c r="Z1252" s="27"/>
      <c r="AA1252" s="27"/>
      <c r="AB1252" s="27"/>
      <c r="AC1252" s="27"/>
      <c r="AD1252" s="27"/>
      <c r="AE1252" s="27"/>
      <c r="AF1252" s="27"/>
      <c r="AG1252" s="27"/>
      <c r="AH1252" s="27"/>
      <c r="AI1252" s="27"/>
      <c r="AJ1252" s="27"/>
      <c r="AK1252" s="27"/>
      <c r="AL1252" s="27"/>
    </row>
    <row r="1253" spans="1:38">
      <c r="A1253" s="27"/>
      <c r="B1253" s="27"/>
      <c r="C1253" s="27"/>
      <c r="D1253" s="27"/>
      <c r="E1253" s="27"/>
      <c r="F1253" s="27"/>
      <c r="G1253" s="27"/>
      <c r="H1253" s="27"/>
      <c r="I1253" s="27"/>
      <c r="J1253" s="27"/>
      <c r="K1253" s="27"/>
      <c r="L1253" s="27"/>
      <c r="M1253" s="27"/>
      <c r="N1253" s="27"/>
      <c r="O1253" s="27"/>
      <c r="P1253" s="27"/>
      <c r="Q1253" s="27"/>
      <c r="R1253" s="27"/>
      <c r="S1253" s="27"/>
      <c r="T1253" s="27"/>
      <c r="U1253" s="27"/>
      <c r="V1253" s="27"/>
      <c r="W1253" s="27"/>
      <c r="X1253" s="27"/>
      <c r="Y1253" s="27"/>
      <c r="Z1253" s="27"/>
      <c r="AA1253" s="27"/>
      <c r="AB1253" s="27"/>
      <c r="AC1253" s="27"/>
      <c r="AD1253" s="27"/>
      <c r="AE1253" s="27"/>
      <c r="AF1253" s="27"/>
      <c r="AG1253" s="27"/>
      <c r="AH1253" s="27"/>
      <c r="AI1253" s="27"/>
      <c r="AJ1253" s="27"/>
      <c r="AK1253" s="27"/>
      <c r="AL1253" s="27"/>
    </row>
    <row r="1254" spans="1:38">
      <c r="A1254" s="27"/>
      <c r="B1254" s="27"/>
      <c r="C1254" s="27"/>
      <c r="D1254" s="27"/>
      <c r="E1254" s="27"/>
      <c r="F1254" s="27"/>
      <c r="G1254" s="27"/>
      <c r="H1254" s="27"/>
      <c r="I1254" s="27"/>
      <c r="J1254" s="27"/>
      <c r="K1254" s="27"/>
      <c r="L1254" s="27"/>
      <c r="M1254" s="27"/>
      <c r="N1254" s="27"/>
      <c r="O1254" s="27"/>
      <c r="P1254" s="27"/>
      <c r="Q1254" s="27"/>
      <c r="R1254" s="27"/>
      <c r="S1254" s="27"/>
      <c r="T1254" s="27"/>
      <c r="U1254" s="27"/>
      <c r="V1254" s="27"/>
      <c r="W1254" s="27"/>
      <c r="X1254" s="27"/>
      <c r="Y1254" s="27"/>
      <c r="Z1254" s="27"/>
      <c r="AA1254" s="27"/>
      <c r="AB1254" s="27"/>
      <c r="AC1254" s="27"/>
      <c r="AD1254" s="27"/>
      <c r="AE1254" s="27"/>
      <c r="AF1254" s="27"/>
      <c r="AG1254" s="27"/>
      <c r="AH1254" s="27"/>
      <c r="AI1254" s="27"/>
      <c r="AJ1254" s="27"/>
      <c r="AK1254" s="27"/>
      <c r="AL1254" s="27"/>
    </row>
    <row r="1255" spans="1:38">
      <c r="A1255" s="27"/>
      <c r="B1255" s="27"/>
      <c r="C1255" s="27"/>
      <c r="D1255" s="27"/>
      <c r="E1255" s="27"/>
      <c r="F1255" s="27"/>
      <c r="G1255" s="27"/>
      <c r="H1255" s="27"/>
      <c r="I1255" s="27"/>
      <c r="J1255" s="27"/>
      <c r="K1255" s="27"/>
      <c r="L1255" s="27"/>
      <c r="M1255" s="27"/>
      <c r="N1255" s="27"/>
      <c r="O1255" s="27"/>
      <c r="P1255" s="27"/>
      <c r="Q1255" s="27"/>
      <c r="R1255" s="27"/>
      <c r="S1255" s="27"/>
      <c r="T1255" s="27"/>
      <c r="U1255" s="27"/>
      <c r="V1255" s="27"/>
      <c r="W1255" s="27"/>
      <c r="X1255" s="27"/>
      <c r="Y1255" s="27"/>
      <c r="Z1255" s="27"/>
      <c r="AA1255" s="27"/>
      <c r="AB1255" s="27"/>
      <c r="AC1255" s="27"/>
      <c r="AD1255" s="27"/>
      <c r="AE1255" s="27"/>
      <c r="AF1255" s="27"/>
      <c r="AG1255" s="27"/>
      <c r="AH1255" s="27"/>
      <c r="AI1255" s="27"/>
      <c r="AJ1255" s="27"/>
      <c r="AK1255" s="27"/>
      <c r="AL1255" s="27"/>
    </row>
  </sheetData>
  <mergeCells count="22">
    <mergeCell ref="B1:M1"/>
    <mergeCell ref="N1:AJ1"/>
    <mergeCell ref="AK1:AM1"/>
    <mergeCell ref="AN1:AO1"/>
    <mergeCell ref="A2:A3"/>
    <mergeCell ref="B2:B3"/>
    <mergeCell ref="C2:C3"/>
    <mergeCell ref="D2:F2"/>
    <mergeCell ref="G2:G3"/>
    <mergeCell ref="H2:H3"/>
    <mergeCell ref="AO2:AO3"/>
    <mergeCell ref="I2:I3"/>
    <mergeCell ref="J2:J3"/>
    <mergeCell ref="K2:K3"/>
    <mergeCell ref="L2:L3"/>
    <mergeCell ref="M2:M3"/>
    <mergeCell ref="AN2:AN3"/>
    <mergeCell ref="N2:P2"/>
    <mergeCell ref="Q2:AI2"/>
    <mergeCell ref="AK2:AK3"/>
    <mergeCell ref="AL2:AL3"/>
    <mergeCell ref="AM2:AM3"/>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填表说明-！必读！</vt:lpstr>
      <vt:lpstr>特殊资产推介信息表</vt:lpstr>
      <vt:lpstr>自动生成前交所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高杨</dc:creator>
  <cp:lastModifiedBy>张涛</cp:lastModifiedBy>
  <cp:lastPrinted>2019-03-19T08:33:24Z</cp:lastPrinted>
  <dcterms:created xsi:type="dcterms:W3CDTF">2018-09-11T08:24:09Z</dcterms:created>
  <dcterms:modified xsi:type="dcterms:W3CDTF">2019-03-28T08:34:07Z</dcterms:modified>
</cp:coreProperties>
</file>